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Z:\09. services + tourisme\HR Swiss\HR Bench\"/>
    </mc:Choice>
  </mc:AlternateContent>
  <xr:revisionPtr revIDLastSave="0" documentId="8_{A00B0258-EA63-4B40-93EE-545628FC890D}" xr6:coauthVersionLast="47" xr6:coauthVersionMax="47" xr10:uidLastSave="{00000000-0000-0000-0000-000000000000}"/>
  <bookViews>
    <workbookView xWindow="-120" yWindow="-120" windowWidth="29040" windowHeight="15840" activeTab="1" xr2:uid="{2125DA29-7DF9-4F8C-A206-676D71DF0E26}"/>
  </bookViews>
  <sheets>
    <sheet name="DE (Bsp)" sheetId="6" r:id="rId1"/>
    <sheet name="DE" sheetId="7" r:id="rId2"/>
    <sheet name="FR" sheetId="8" r:id="rId3"/>
    <sheet name="EN" sheetId="9" r:id="rId4"/>
    <sheet name="IT" sheetId="10" r:id="rId5"/>
  </sheets>
  <definedNames>
    <definedName name="_xlnm.Print_Titles" localSheetId="1">DE!$1:$9</definedName>
    <definedName name="_xlnm.Print_Titles" localSheetId="0">'DE (Bsp)'!$1:$9</definedName>
    <definedName name="_xlnm.Print_Titles" localSheetId="3">EN!$1:$9</definedName>
    <definedName name="_xlnm.Print_Titles" localSheetId="2">FR!$1:$9</definedName>
    <definedName name="_xlnm.Print_Titles" localSheetId="4">IT!$1:$9</definedName>
    <definedName name="_xlnm.Print_Area" localSheetId="1">DE!$A$1:$Q$75</definedName>
    <definedName name="_xlnm.Print_Area" localSheetId="0">'DE (Bsp)'!$A$1:$Q$75</definedName>
    <definedName name="_xlnm.Print_Area" localSheetId="3">EN!$A$1:$Q$75</definedName>
    <definedName name="_xlnm.Print_Area" localSheetId="2">FR!$A$1:$Q$75</definedName>
    <definedName name="_xlnm.Print_Area" localSheetId="4">IT!$A$1:$Q$75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75" i="10" l="1"/>
  <c r="Q75" i="10" s="1"/>
  <c r="K74" i="10"/>
  <c r="Q74" i="10" s="1"/>
  <c r="K73" i="10"/>
  <c r="Q73" i="10" s="1"/>
  <c r="Q71" i="10"/>
  <c r="Q70" i="10"/>
  <c r="K67" i="10"/>
  <c r="Q67" i="10" s="1"/>
  <c r="K53" i="10"/>
  <c r="Q53" i="10" s="1"/>
  <c r="P52" i="10"/>
  <c r="Q43" i="10"/>
  <c r="I43" i="10"/>
  <c r="K30" i="10"/>
  <c r="Q30" i="10" s="1"/>
  <c r="K31" i="10" s="1"/>
  <c r="Q31" i="10" s="1"/>
  <c r="K27" i="10"/>
  <c r="Q27" i="10" s="1"/>
  <c r="K26" i="10"/>
  <c r="Q26" i="10" s="1"/>
  <c r="K25" i="10"/>
  <c r="Q25" i="10" s="1"/>
  <c r="K23" i="10"/>
  <c r="Q23" i="10" s="1"/>
  <c r="K22" i="10"/>
  <c r="Q22" i="10" s="1"/>
  <c r="H21" i="10"/>
  <c r="Q21" i="10" s="1"/>
  <c r="K75" i="9"/>
  <c r="Q75" i="9" s="1"/>
  <c r="K74" i="9"/>
  <c r="Q74" i="9" s="1"/>
  <c r="K73" i="9"/>
  <c r="Q73" i="9" s="1"/>
  <c r="Q71" i="9"/>
  <c r="Q70" i="9"/>
  <c r="K67" i="9"/>
  <c r="Q67" i="9" s="1"/>
  <c r="K53" i="9"/>
  <c r="Q53" i="9" s="1"/>
  <c r="P52" i="9"/>
  <c r="I43" i="9"/>
  <c r="Q43" i="9" s="1"/>
  <c r="Q31" i="9"/>
  <c r="K30" i="9"/>
  <c r="Q30" i="9" s="1"/>
  <c r="K27" i="9"/>
  <c r="Q27" i="9" s="1"/>
  <c r="K26" i="9"/>
  <c r="Q26" i="9" s="1"/>
  <c r="K25" i="9"/>
  <c r="Q25" i="9" s="1"/>
  <c r="K23" i="9"/>
  <c r="Q23" i="9" s="1"/>
  <c r="K22" i="9"/>
  <c r="Q22" i="9" s="1"/>
  <c r="H21" i="9"/>
  <c r="Q21" i="9" s="1"/>
  <c r="K75" i="8"/>
  <c r="Q75" i="8" s="1"/>
  <c r="K74" i="8"/>
  <c r="Q74" i="8" s="1"/>
  <c r="K73" i="8"/>
  <c r="Q73" i="8" s="1"/>
  <c r="Q71" i="8"/>
  <c r="Q70" i="8"/>
  <c r="K67" i="8"/>
  <c r="Q67" i="8" s="1"/>
  <c r="K53" i="8"/>
  <c r="Q53" i="8" s="1"/>
  <c r="P52" i="8"/>
  <c r="I43" i="8"/>
  <c r="Q43" i="8" s="1"/>
  <c r="Q31" i="8"/>
  <c r="K30" i="8"/>
  <c r="Q30" i="8" s="1"/>
  <c r="K27" i="8"/>
  <c r="Q27" i="8" s="1"/>
  <c r="K26" i="8"/>
  <c r="Q26" i="8" s="1"/>
  <c r="K25" i="8"/>
  <c r="Q25" i="8" s="1"/>
  <c r="K23" i="8"/>
  <c r="Q23" i="8" s="1"/>
  <c r="K22" i="8"/>
  <c r="Q22" i="8" s="1"/>
  <c r="H21" i="8"/>
  <c r="Q21" i="8" s="1"/>
  <c r="K75" i="7"/>
  <c r="Q75" i="7" s="1"/>
  <c r="K74" i="7"/>
  <c r="Q74" i="7" s="1"/>
  <c r="K73" i="7"/>
  <c r="Q73" i="7" s="1"/>
  <c r="Q71" i="7"/>
  <c r="Q70" i="7"/>
  <c r="K67" i="7"/>
  <c r="Q67" i="7" s="1"/>
  <c r="K53" i="7"/>
  <c r="Q53" i="7" s="1"/>
  <c r="P52" i="7"/>
  <c r="I43" i="7"/>
  <c r="Q43" i="7"/>
  <c r="Q31" i="7"/>
  <c r="K30" i="7"/>
  <c r="Q30" i="7" s="1"/>
  <c r="K27" i="7"/>
  <c r="Q27" i="7" s="1"/>
  <c r="K26" i="7"/>
  <c r="Q26" i="7" s="1"/>
  <c r="K25" i="7"/>
  <c r="Q25" i="7" s="1"/>
  <c r="K23" i="7"/>
  <c r="Q23" i="7" s="1"/>
  <c r="K22" i="7"/>
  <c r="Q22" i="7" s="1"/>
  <c r="H21" i="7"/>
  <c r="Q21" i="7" s="1"/>
  <c r="K23" i="6"/>
  <c r="H23" i="6"/>
  <c r="Q23" i="6" s="1"/>
  <c r="K22" i="6"/>
  <c r="H22" i="6"/>
  <c r="Q22" i="6" s="1"/>
  <c r="K75" i="6"/>
  <c r="H75" i="6"/>
  <c r="Q75" i="6" s="1"/>
  <c r="K74" i="6"/>
  <c r="H74" i="6"/>
  <c r="Q74" i="6" s="1"/>
  <c r="K73" i="6"/>
  <c r="Q73" i="6" s="1"/>
  <c r="Q71" i="6"/>
  <c r="K70" i="6"/>
  <c r="H70" i="6"/>
  <c r="Q70" i="6" s="1"/>
  <c r="K67" i="6"/>
  <c r="Q67" i="6" s="1"/>
  <c r="K53" i="6"/>
  <c r="Q53" i="6" s="1"/>
  <c r="P52" i="6"/>
  <c r="I43" i="6"/>
  <c r="Q42" i="6"/>
  <c r="Q31" i="6"/>
  <c r="K30" i="6"/>
  <c r="Q30" i="6" s="1"/>
  <c r="K27" i="6"/>
  <c r="Q27" i="6" s="1"/>
  <c r="K26" i="6"/>
  <c r="Q26" i="6" s="1"/>
  <c r="K25" i="6"/>
  <c r="Q25" i="6" s="1"/>
  <c r="H21" i="6"/>
  <c r="Q21" i="6" s="1"/>
  <c r="Q43" i="6" l="1"/>
</calcChain>
</file>

<file path=xl/sharedStrings.xml><?xml version="1.0" encoding="utf-8"?>
<sst xmlns="http://schemas.openxmlformats.org/spreadsheetml/2006/main" count="690" uniqueCount="443">
  <si>
    <t>Geschlecht der HR-Leitung?</t>
  </si>
  <si>
    <t>HR Services (Verträge, Lohn, Mutationen)</t>
  </si>
  <si>
    <t>kann nicht genutzt werden</t>
  </si>
  <si>
    <t>Personal-/Führungsentwicklung &amp; Talent-Management</t>
  </si>
  <si>
    <t>Change-Management/Organisationsentwicklung</t>
  </si>
  <si>
    <t>Anderes</t>
  </si>
  <si>
    <t>Rekrutierung, Mitarbeiterbindung, Employer Branding</t>
  </si>
  <si>
    <t>Personalplanung, HR Kennzahlen, HR Analytics</t>
  </si>
  <si>
    <t>HR-Strategie, Leitung HR</t>
  </si>
  <si>
    <t>n'est pas autorisé</t>
  </si>
  <si>
    <t>bis 20% des Beschäftigungsgrads pro Woche</t>
  </si>
  <si>
    <t>bis 40% des Beschäftigungsgrads pro Woche</t>
  </si>
  <si>
    <t>bis 60% des Beschäftigungsgrads pro Woche</t>
  </si>
  <si>
    <t>&gt; 60% des Beschäftigungsgrads pro Woche</t>
  </si>
  <si>
    <t>&gt; 60% du taux d'occupation par semaine</t>
  </si>
  <si>
    <t xml:space="preserve">Fragebogen: </t>
  </si>
  <si>
    <t>Teil 3. Dashboard: HR-Kennzahlen</t>
  </si>
  <si>
    <t>Stichtag der Kennzahlen:</t>
  </si>
  <si>
    <t>Aktuelle Zahlen (exkl. Auszubildende)</t>
  </si>
  <si>
    <t>Jahresabschluss 2024 Zahlen (exkl. Auszubildende)</t>
  </si>
  <si>
    <t>Jahresabschluss 2023 Zahlen (exkl. Auszubildende)</t>
  </si>
  <si>
    <t>Verschiedene Zeitpunkte (exkl. Auszubildende)</t>
  </si>
  <si>
    <t>Gesamtorganisation</t>
  </si>
  <si>
    <t>Entwicklung Gesamtpersonal (in % im Vergleich zum Vorjahr)</t>
  </si>
  <si>
    <t>Eingabe in Fragebogen in grün</t>
  </si>
  <si>
    <t>zutreffende Antwort bitte im Fragebogen anklicken</t>
  </si>
  <si>
    <t>Durchschnittsalter Gesamtpersonal (in Jahren):</t>
  </si>
  <si>
    <t>Mitarbeiterzahl in Personen:</t>
  </si>
  <si>
    <t>Fragen im Fragebogen</t>
  </si>
  <si>
    <t>Eingabe im</t>
  </si>
  <si>
    <t>Zum Vergleich von Kennzahlen ist es wichtig, dass diese einem Zeitpunkt zugeordnet werden können.</t>
  </si>
  <si>
    <t>Anzahl der Mitarbeiter/innen, unabhängig vom Beschäftigungsgrad.</t>
  </si>
  <si>
    <t xml:space="preserve">Formeln zur Berechnung </t>
  </si>
  <si>
    <t>Erklärungen und Eingabehilfe</t>
  </si>
  <si>
    <t>Frage 7 aus Einleitung Teil 1 des Fragebogens - zur Information</t>
  </si>
  <si>
    <t>= Zeitpunkt des Zahlenmaterials</t>
  </si>
  <si>
    <t>= Summe der Mitarbeitenden. Keine Dezimale, nur ganze Zahlen/Menschen</t>
  </si>
  <si>
    <t xml:space="preserve">= Summe aller Stellenprozente. Wenn eine Person ein 80%-Pensum hat, dann zählt diese Person zu 0,8 und nicht als 1. </t>
  </si>
  <si>
    <t>Dienstalter Gesamtpersonal im Durchschnitt (Dienstjahre pro Person):</t>
  </si>
  <si>
    <t>Erklärungen, Eingabehilfe und Formeln zur Berechnung in blau</t>
  </si>
  <si>
    <t>Gesamtpersonal Stichtag entspricht der Anzahl aller Mitarbeitenden am Stichtag:</t>
  </si>
  <si>
    <t>= (Summe der Dienstjahre aller Mitarbeitenden) / Anzahl Mitarbeitende</t>
  </si>
  <si>
    <t>= (Summe der Altersjahre aller Mitarbeitenden) / Anzahl Mitarbeitende</t>
  </si>
  <si>
    <t>Zusammensetzung Personal:</t>
  </si>
  <si>
    <t>Anteil Frauen am Gesamtpersonal (in %):</t>
  </si>
  <si>
    <t>Gesamtpersonal Stichtag Vorjahr entspricht den Mitarbeitenden im Vorjahr:</t>
  </si>
  <si>
    <t>hellblaues Feld =&gt; Eingabe erforderlich</t>
  </si>
  <si>
    <t>= Anzahl der Frauen / Anzahl aller Mitarbeitende x 100 für Ergebnis in %</t>
  </si>
  <si>
    <t>Anzahl Frauen (Personen):</t>
  </si>
  <si>
    <t>Anzahl Mitarbeitende (Pers.):</t>
  </si>
  <si>
    <t>Anteil Teilzeitarbeitende mit Beschäftigungsgrad &lt;100 (in % des Gesamtpersonals):</t>
  </si>
  <si>
    <t>Anzahl Teilzeitarbeitende (Personen):</t>
  </si>
  <si>
    <t>= Anzahl Teilzeitarbeitende / Anzahl aller Mitarbeitende x 100 für Ergebnis in %</t>
  </si>
  <si>
    <t>= (Gesamtpersonal Stichtag - Gesamtpersonal Stichtag Vorjahr) / Gesamtpersonal Stichtag Vorjahr x 100 für Ergebnis in Prozent</t>
  </si>
  <si>
    <t>Anteil Personal der Generation Z mit Jahrgang 1995-2010 (in % des Gesamtpersonals):</t>
  </si>
  <si>
    <t>Anzahl Mitarbeitende geboren 1995-2010 (Pers.):</t>
  </si>
  <si>
    <t>= Anzahl Gen Z / Anzahl aller Mitarbeitende x 100 für Ergebnis in %</t>
  </si>
  <si>
    <t>Management</t>
  </si>
  <si>
    <t>Anzahl Geschäftsleitungsmitglieder:</t>
  </si>
  <si>
    <t>= Anzahl der Geschäftsleitungsmitglieder (Personen)</t>
  </si>
  <si>
    <t>Grösse des Gremiums hat Auswirkungen auf Effizienz/Entscheidungsfähigkeit</t>
  </si>
  <si>
    <t>Anteil Frauen in der Geschäftsleitung (%):</t>
  </si>
  <si>
    <t>Anteil Frauen im Verwaltungsrat (%):</t>
  </si>
  <si>
    <t>Anzahl Frauen Mitglied des Verwaltungsrats (Personen):</t>
  </si>
  <si>
    <t>Anzahl Frauen Mitglied der Geschäftsleitung (Personen):</t>
  </si>
  <si>
    <t>Summe aller Mitglieder der Geschäftsleitung (Personen):</t>
  </si>
  <si>
    <t>Summe aller Mitglieder des Verwaltungsrats (Personen):</t>
  </si>
  <si>
    <t>Mann</t>
  </si>
  <si>
    <t>Frau</t>
  </si>
  <si>
    <t>Divers</t>
  </si>
  <si>
    <t>Co-Leitung</t>
  </si>
  <si>
    <t>Ist die HR-Leitung persönlich/direkt Mitglied der Geschäftsleitung?</t>
  </si>
  <si>
    <t>Ja</t>
  </si>
  <si>
    <t>Nein</t>
  </si>
  <si>
    <t>zutreffende Antwort im Fragebogen anklicken</t>
  </si>
  <si>
    <t>Grösse der HR-Abteilung</t>
  </si>
  <si>
    <t>HR-Mitarbeitenden in % des Gesamtpersonals:</t>
  </si>
  <si>
    <t>HR-Personal in Stellenprozenten / FTE</t>
  </si>
  <si>
    <t>Gesamtpersonal in Stellenprozenten/FTE:</t>
  </si>
  <si>
    <t>= HR-Mitarbeitende in FTE / Gesamtpersonal in FTE x 100 für Ergebnis in %</t>
  </si>
  <si>
    <t>Wie ist die Verteilung der HR-Mitarbeitende auf die HR-Aufgaben? (Angaben in FTE)</t>
  </si>
  <si>
    <t>Summe aller Teilaufgaben HR muss mit der Summe aller Mitarbeitende in Frage 14 übereinstimmen.</t>
  </si>
  <si>
    <t>Anteil Mitarbeitende, die Telearbeit/Homeoffice nutzen können (in %):</t>
  </si>
  <si>
    <t>Anzahl Personen, die gemäss Reglement Telearbeit/Homeoffice nutzen können:</t>
  </si>
  <si>
    <t>= Anzahl Mitarbeitende mit möglicher Nutzung Homeoffice / Summe aller Mitarbeitenden (Personen) x 100 für Ergebnis in %</t>
  </si>
  <si>
    <t>Wieviele Tage pro Woche ist Telearbeit/Homeoffice erlaubt?</t>
  </si>
  <si>
    <t>Wie hoch sind die Weiterbildungkosten (extern) in % des Umsatzes?</t>
  </si>
  <si>
    <t>bis 1% jährlich</t>
  </si>
  <si>
    <t>zwischen 1-2% jährlich</t>
  </si>
  <si>
    <t>zwischen 2-3% jährlich</t>
  </si>
  <si>
    <t>zwischen 3-4% jährlich</t>
  </si>
  <si>
    <t>5 % des Umsatzes und mehr jährlich</t>
  </si>
  <si>
    <t>Wieviel des Umsatzes wird in die Qualifikation der Mitarbeitende investiert?</t>
  </si>
  <si>
    <t>Es betrifft die externe Weiterbildungskosten, d. h. Dienstleistungen eines Dritten</t>
  </si>
  <si>
    <t>Anzahl Tage Weiterbildung (intern/extern) pro MitarbeiterIn im Jahr?</t>
  </si>
  <si>
    <t>Anzahl Mitarbeitende (Personen):</t>
  </si>
  <si>
    <t>Anzahl (Pers.) Mitarbeiter:</t>
  </si>
  <si>
    <t>Rekrutierung</t>
  </si>
  <si>
    <t>Führungskennzahlen</t>
  </si>
  <si>
    <t>Wie lange dauert der Rekrutierungsprozess vom Inserat zum Vertrag (durchschnittlich in Kalendertagen)?</t>
  </si>
  <si>
    <t>Anzahl Arbeitstage Weiterbildung insgesamt:</t>
  </si>
  <si>
    <t>= Anzahl Arbeitstage Weiterbildung / Summe aller Mitarbeitenden (Personen)</t>
  </si>
  <si>
    <t>Wie gross ist der Anteil der internen Rekrutierung (in % aller Neubesetzungen)?</t>
  </si>
  <si>
    <t>= Anzahl Kalendertage zwischen dem Erscheinungsdatum des Inserats bis zur Unterschrift Vertrag:</t>
  </si>
  <si>
    <t>Je schneller die Durchführung des Rekrutierungsprozesses ist, desto eher können geeignete Kandidaten und Kandidatinnen rekrutiert werden.</t>
  </si>
  <si>
    <t>= Anzahl Neubesetzungen mit internen Bewerbungen / Gesamtzahl aller Neubesetzungen im Jahr x 100 für Ergebnis in %</t>
  </si>
  <si>
    <t>Anzahl Neubesetzungen mit internen Bewerbungen:</t>
  </si>
  <si>
    <t>Wieviele Personen verlassen die Stelle in den ersten 12 Monaten (in % aller Neubesetzungen, ohne befristete Verträge)?</t>
  </si>
  <si>
    <t>Gesamtzahl Rekrutierungen Neubesetzungen im Jahr:</t>
  </si>
  <si>
    <t>Anzahl Kündigungen in 12 Monaten nach Antritt:</t>
  </si>
  <si>
    <t>Gesamtzahl Rekrutierungen (ohne befristete Verträge):</t>
  </si>
  <si>
    <t>= Anzahl Kündigungen in 12 Monaten nach Start / Gesamtzahl Rekrutierungen (ohne befristete Verträge) x 100 für Ergebnis in %</t>
  </si>
  <si>
    <t>HR-Mitarbeitende in Vollzeitäquivalenten oder FTE:</t>
  </si>
  <si>
    <t>Gesamtpersonal in Vollzeitäquivalenten oder FTE</t>
  </si>
  <si>
    <t>Durchschnittslohn pro Vollzeitäquivalent oder FTE (Löhne ohne Sozialabgaben in CHF):</t>
  </si>
  <si>
    <t>Gesamtsumme der Löhne ohne Sozialabgaben in CHF:</t>
  </si>
  <si>
    <t>Gesamtpersonal in Vollzeitäquivalente oder FTE:</t>
  </si>
  <si>
    <t>= Gesamtsumme Löhne ohne Sozialabgaben in CHF / Gesamtpersonal in Vollzeitäquivalente oder FTE im gleichen Stichtagszeitraum</t>
  </si>
  <si>
    <t>Nettofluktuation (freiwillige Arbeitnehmer-Kündigungen pro Jahr in % vom Gesamtpersonal):</t>
  </si>
  <si>
    <t>Anzahl Kündigungen von Arbeitnehmenden im Jahr:</t>
  </si>
  <si>
    <t>= Anzahl Kündigungen Arbeitnehmenden im Jahr / Gesamtpersonal in Personen x 100 für Ergebnis in %</t>
  </si>
  <si>
    <t>Anzahl Abwesenheitstage infolge Krankheit pro Mitarbeitenden (im Jahresdurchschnitt):</t>
  </si>
  <si>
    <t>Anzahl Arbeitstage wegen Krankheit insgesamt:</t>
  </si>
  <si>
    <t>= Anzahl Krankheitstage im Jahr / Summe aller Mitarbeitenden (Personen)</t>
  </si>
  <si>
    <t xml:space="preserve"> HR Swiss Benchmark 2025 (Deutsch)</t>
  </si>
  <si>
    <t>Summe Alter pro Mitarbeitende am Stichtag:</t>
  </si>
  <si>
    <t>Summe der Jahre der Betriebszugehörigkeit:</t>
  </si>
  <si>
    <t xml:space="preserve"> HR Swiss Benchmark 2025 (Francais)</t>
  </si>
  <si>
    <t>Partie 3. Dashboard: Chiffres clés RH</t>
  </si>
  <si>
    <t>Saisie dans le questionnaire en vert</t>
  </si>
  <si>
    <t>champ bleu clair =&gt; saisie obligatoire</t>
  </si>
  <si>
    <t>Questions dans le questionnaire</t>
  </si>
  <si>
    <t>Explications et assistance pour la saisie</t>
  </si>
  <si>
    <t>formules de calculation</t>
  </si>
  <si>
    <t>Explications, assistance pour la saisie et formules de calculation en bleu</t>
  </si>
  <si>
    <t>Saisie dans</t>
  </si>
  <si>
    <t>questionnaire</t>
  </si>
  <si>
    <t>Date de référence des chiffres clés :</t>
  </si>
  <si>
    <t>Chiffres actuels (hors apprentis)</t>
  </si>
  <si>
    <t>Chiffres des étas financiers annuels 2023 (hors apprentis)</t>
  </si>
  <si>
    <t>Chiffres des états financiers annuels 2024 (hors apprentis)</t>
  </si>
  <si>
    <t>Différentes dates (hors apprentis)</t>
  </si>
  <si>
    <t>Pour comparer des indicateurs, il est important de pouvoir les attribuer à un moment précis.</t>
  </si>
  <si>
    <t>= Date des données chiffrées</t>
  </si>
  <si>
    <t>Organisation générale</t>
  </si>
  <si>
    <t>Évolution du personnel total (en % par rapport à l'année précedente) :</t>
  </si>
  <si>
    <t>Âge moyen de l'ensemble du personnel (en années) :</t>
  </si>
  <si>
    <t>Effectif total en équivalents temps plein / FTE :</t>
  </si>
  <si>
    <t>Ancienneté moyenne de l'ensemble du personnel (années de service par personne) :</t>
  </si>
  <si>
    <t>Composition du personnel</t>
  </si>
  <si>
    <t>Pourcentage de femmes dans l'effectif total (en %) :</t>
  </si>
  <si>
    <t>Proportion de travailleurs à temps partiel avec un taux d'emploi &lt; 100 (en % de l'effectif total) :</t>
  </si>
  <si>
    <t>Part de la génération Z nés entre 1995 et 2010 (en % de l'effectif total) :</t>
  </si>
  <si>
    <t xml:space="preserve">= Somme de tous les pourcentages de postes. Si une personne travaille à 80%, elle compte pour 0,8 et non pour 1. </t>
  </si>
  <si>
    <t>= (total du personnel à la date de référence - total du personnel à la date de référence de l'année précédente) / total du personnel à la date de référence de l'année précédente x 100 pour le résultat en pourcentage</t>
  </si>
  <si>
    <t>Total du personnel à la date de référence :</t>
  </si>
  <si>
    <t>Total du personnel à la date de référence de l'année précédente :</t>
  </si>
  <si>
    <t>Somme des âges par collaborateur à la date de référence :</t>
  </si>
  <si>
    <t>Nombre de collaborateurs (personnes) :</t>
  </si>
  <si>
    <t>Somme des des années de service :</t>
  </si>
  <si>
    <t>Nombre de femmes (personnes) :</t>
  </si>
  <si>
    <t>Nombre d'employés (pers.) :</t>
  </si>
  <si>
    <t>= Nombre de femmes / nombre d'employés x 100 pour le résultat en %</t>
  </si>
  <si>
    <t>Question 7 de l'introduction en partie 1 du questionnaire - pour information</t>
  </si>
  <si>
    <t>Nombre d'employés en personnes :</t>
  </si>
  <si>
    <t>Nombre d'employés, indépendamment du taux d'occupation.</t>
  </si>
  <si>
    <t>= Total des employés. Pas de décimales, seulement des nombres entiers</t>
  </si>
  <si>
    <t>Nombre de personnes travaillant à temps partiel :</t>
  </si>
  <si>
    <t>Nombre d'employés nés entre 1995-2010 (pers.):</t>
  </si>
  <si>
    <t>Nombre de membre de la direction :</t>
  </si>
  <si>
    <t>Pourcentage de femmes dans la direction (%) :</t>
  </si>
  <si>
    <t>Pourcentag de femmes au conseil d'administration (%) :</t>
  </si>
  <si>
    <t>La taille du comité a un impact sur l'efficacité/la capacité de prise de décision</t>
  </si>
  <si>
    <t>= Nombre de membres de la direction (personnes)</t>
  </si>
  <si>
    <t>Nombre de femmes membre de la direction (personnes) :</t>
  </si>
  <si>
    <t>Total de tous les membres de la direction (personnes) :</t>
  </si>
  <si>
    <t>Nombre de femmes Membre du conseil d'administration :</t>
  </si>
  <si>
    <t>Total de tous les membres du conseil d'administration :</t>
  </si>
  <si>
    <t>Genre de la gestion des services RH ?</t>
  </si>
  <si>
    <t>Homme</t>
  </si>
  <si>
    <t>Femme</t>
  </si>
  <si>
    <t>Co-leadership</t>
  </si>
  <si>
    <t>réponse applicable à cocher dans le questionnaire</t>
  </si>
  <si>
    <t>réponse applicable à cocher dans questionnaire</t>
  </si>
  <si>
    <t>Le/la responsable des ressources humaines est-il/elle personnellement/directement membre de l'équipe de direction ?</t>
  </si>
  <si>
    <t>Oui</t>
  </si>
  <si>
    <t>Non</t>
  </si>
  <si>
    <t>Autre</t>
  </si>
  <si>
    <t>Effectif du service RH en équivalents temps plein / FTE :</t>
  </si>
  <si>
    <t>Employés des RH en pourcentage de l'effectif total :</t>
  </si>
  <si>
    <t>Personnel RH en pourcentage de postes / FTE</t>
  </si>
  <si>
    <t>Total du personnel en ETP/FTE :</t>
  </si>
  <si>
    <t>Comment est la répartition du temps de cet effectif RH entre les tâches RH ?</t>
  </si>
  <si>
    <t>La somme de toutes les sous-tâches RH doit correspondre à la somme de tous les collaborateurs de la question 14.</t>
  </si>
  <si>
    <t>Pourcentage de l'effectif pouvant faire du télétravail/travail à domicile (en %) :</t>
  </si>
  <si>
    <t>Nombre de personnes pouvant utiliser le télétravail selon le règlement :</t>
  </si>
  <si>
    <t>Nombre d'employés :</t>
  </si>
  <si>
    <t>= Nombre d'employé avec utilisation possible du home office / somme de tous les collaborateurs (personnes) x 100 pour résultat en %.</t>
  </si>
  <si>
    <t>Nombre total des employés (personnes) :</t>
  </si>
  <si>
    <t>= (somme des années d'âge de tous les collaborateurs) / nombre total des employés</t>
  </si>
  <si>
    <t>= (somme des années de service de tous les employés) / nombre total des employés</t>
  </si>
  <si>
    <t>= Nombre de personnes travaillant à temps partiel / nombre total des employés x 100 pour le résultat en %</t>
  </si>
  <si>
    <t>= (Nombre d'employés nés 1995-2010) / nombre total des employés x 100 pour le résultat en %</t>
  </si>
  <si>
    <t>= Collaborateurs RH en ETP / total du personnel ETP x 100 pour résultat en %</t>
  </si>
  <si>
    <t>Administration RH (contrats, salaires, mutations) :</t>
  </si>
  <si>
    <t>Recrutement, fidélisation des employés, marque employeur</t>
  </si>
  <si>
    <t>Développement/formation &amp; talent-management :</t>
  </si>
  <si>
    <t>Change-Management/développement organisationnel :</t>
  </si>
  <si>
    <t>Gestion prévisionnelle (effectif), chiffres-clés RH, HR analytics :</t>
  </si>
  <si>
    <t>Stratégie/politique RH, gestion d'équipes :</t>
  </si>
  <si>
    <t>Autres :</t>
  </si>
  <si>
    <t>Combien de temps par semaine le télétravail est-il autorisé ?</t>
  </si>
  <si>
    <t>jusqu'à 20 % du taux d'occupation par semaine</t>
  </si>
  <si>
    <t>jusqu'à 40 % du taux d'occupation par semaine</t>
  </si>
  <si>
    <t>jusqu'à 60 % du taux d'occupation par semaine</t>
  </si>
  <si>
    <t>Coûts de formation (externes) en pourcentage du chiffre d'affaires ?</t>
  </si>
  <si>
    <t>Il s'agit des coûts externes de la formation continue, c'est-à-dire des services fournis par un tiers.</t>
  </si>
  <si>
    <t>Quelle part du chiffre d'affaires est investie dans la qualification des collaborateurs ?</t>
  </si>
  <si>
    <t>Nombre de jours de formation (interne/externe) par collaborateur ?</t>
  </si>
  <si>
    <t>entre 1 et 2 % par an</t>
  </si>
  <si>
    <t>jusqu'à 1 % par an</t>
  </si>
  <si>
    <t>entre 2 et 3 % par an</t>
  </si>
  <si>
    <t>entre 3 et 4 % par an</t>
  </si>
  <si>
    <t>5 % du chiffre d'affaires et plus annuellement</t>
  </si>
  <si>
    <t>Nombre total de jours ouvrés pour formation continue :</t>
  </si>
  <si>
    <t>= Nombre total de jours ouvrés en formation continue / somme des collaborateurs (personnes)</t>
  </si>
  <si>
    <t>Recrutement</t>
  </si>
  <si>
    <t>Combien de temps dure le processus de recrutement entre l'annonce et le contrat (en moyenne en jours calendriés) ?</t>
  </si>
  <si>
    <t xml:space="preserve">Plus la mise en œuvre du processus de recrutement est rapide, plus il est facile de recruter des candidats et des candidates appropriés.		</t>
  </si>
  <si>
    <t>= Nombre de jours calendaires entre la date de publication de l'annonce et la signature du contrat :</t>
  </si>
  <si>
    <t>Quelle est la part du recrutement interne (en pourcentage de toutes les nouvelles embauches) ?</t>
  </si>
  <si>
    <t>Nombre de nouveaux postes pourvus par des candidatures internes :</t>
  </si>
  <si>
    <t>Nombre total de recrutements nouveaux recrutements dans l'année :</t>
  </si>
  <si>
    <t>= Nombre de nouveaux recrutements pourvus par des candidatures internes / nombre total de nouveaux recrutements dans l'année x 100 pour résultat en %.</t>
  </si>
  <si>
    <t>Nombre de démissions des employés dans les 12 mois suivant l'embauche :</t>
  </si>
  <si>
    <t>Combien de personnes quittent leur poste au courd des 12 premier mois (en pourcentage de toutes les nouvelles embauches, sans CDD) ?</t>
  </si>
  <si>
    <t>Nombre total de recrutements (sans contrats à durée déterminée) :</t>
  </si>
  <si>
    <t>= Nombre de démissions employés dans les 12 mois suivant le début / nombre total de recrutements (sans CDD) x 100 pour résultat en %.</t>
  </si>
  <si>
    <t>Indicateurs de gestion</t>
  </si>
  <si>
    <t>Salaire moyen par équivalent temps plein/FTE (salaire hors cotisations sociales en CHF) :</t>
  </si>
  <si>
    <t>Nombre de jours d'absence pour cause de maladie par salarié (moyenne annuelle) :</t>
  </si>
  <si>
    <t>Total des salaires sans les charges sociales en CHF :</t>
  </si>
  <si>
    <t>= Total des salaires sans charges sociales en CHF / effectif total en équivalents plein temps ou FTE pour la même période de référence</t>
  </si>
  <si>
    <t>Total effectif en équivalents temps plein ou FTE :</t>
  </si>
  <si>
    <t>Taux de rotation net (démissions volontaires de salariés par an et en % de l'effectif total) :</t>
  </si>
  <si>
    <t>Nombre démissions des employés dans l'année :</t>
  </si>
  <si>
    <t>Nombre de jours ouvrés manquants pour maladie :</t>
  </si>
  <si>
    <t>= Nombre démissions des employés dans l'année / Nombre total des employés (personnes) x 100 pour résultat en %</t>
  </si>
  <si>
    <t>= Nombre de jours ouvrés de maladie par an / Nombre total des employés (personnes)</t>
  </si>
  <si>
    <t xml:space="preserve"> HR Swiss Benchmark 2025 (English)</t>
  </si>
  <si>
    <t>Explanations, input help and formulas for calculation in blue</t>
  </si>
  <si>
    <t>Input in questionnaire in green</t>
  </si>
  <si>
    <t>light blue field =&gt; input required</t>
  </si>
  <si>
    <t>Questions in the questionnaire</t>
  </si>
  <si>
    <t>Explanations and input help/assistance</t>
  </si>
  <si>
    <t>Formulars for calculation</t>
  </si>
  <si>
    <t>Input into</t>
  </si>
  <si>
    <t>applicable answer to be choosen</t>
  </si>
  <si>
    <t>Part 3. Dashboard: HR key indicators</t>
  </si>
  <si>
    <t>key figures reporting date:</t>
  </si>
  <si>
    <t>Current figures (excluding trainees)</t>
  </si>
  <si>
    <t>Annual financial statements 2024 (excluding trainees)</t>
  </si>
  <si>
    <t>Annual financial statements 2023 (excluding trainees)</t>
  </si>
  <si>
    <t>Various dates (excluding trainees)</t>
  </si>
  <si>
    <t>To compare key figures, it is important that they can be assigned to a point in time.</t>
  </si>
  <si>
    <t>= Date as of information</t>
  </si>
  <si>
    <t>Question 7 from the introduction part 1 of the questionnaire - for Information</t>
  </si>
  <si>
    <t>Number of headcount:</t>
  </si>
  <si>
    <t>= sum of all persons employed. No decimals, only whole numbers/people</t>
  </si>
  <si>
    <t>Overall organization</t>
  </si>
  <si>
    <t>Total staff in full-time-equivalents (FTE):</t>
  </si>
  <si>
    <t>Gesamtpersonal in Stellenprozenten. Es handelt sich um die Abbildung der effektiven Arbeitszeit, die geleistet/bezahlt wird.</t>
  </si>
  <si>
    <t xml:space="preserve">Total du personnel en pourcentage de postes. Il s'agit de la représentation du temps de travail effectivement effectué/payé.		</t>
  </si>
  <si>
    <t>Number of people employed, regardless their level of employment.</t>
  </si>
  <si>
    <t>Total staff in full-time equivalents. This represents the actual level of employment/working time that is performed/paid.</t>
  </si>
  <si>
    <t>Development of total personnel (in % compared to the previous year):</t>
  </si>
  <si>
    <t>Average age of total staff (in years):</t>
  </si>
  <si>
    <t>Average length of service of total staff (years of service per person):</t>
  </si>
  <si>
    <t>Total number of all employees as of the reporting date:</t>
  </si>
  <si>
    <t>Total number of all employees as of the previous year of the reporting date:</t>
  </si>
  <si>
    <t>= (total personnel as of reporting date - total personnel as of reporting date previous year) / total personnel as of reporting date previous year x 100 for result in percent</t>
  </si>
  <si>
    <t>Total of ages of all employees at reporting date:</t>
  </si>
  <si>
    <t>Total of years of service of all employees:</t>
  </si>
  <si>
    <t>= (Total of service years of all employees) / total number of employees</t>
  </si>
  <si>
    <t>= (Total of ages of all employeesas of the reporting date) / total number of employees</t>
  </si>
  <si>
    <t>Composition of staff</t>
  </si>
  <si>
    <t>Percentage of women in total staff (in %):</t>
  </si>
  <si>
    <t>Proportion of part-time workers woth employment rate &lt;100 (in % of total staff):</t>
  </si>
  <si>
    <t>Share of generation Z employees born between 1995 and 2010 (in % of total employees):</t>
  </si>
  <si>
    <t>Number of women employed (headcount):</t>
  </si>
  <si>
    <t>Total number of employees (headcount):</t>
  </si>
  <si>
    <t>= Number of women / total number of employees  x 100 for result in %</t>
  </si>
  <si>
    <t>Number of part-time-worker (headcount):</t>
  </si>
  <si>
    <t>= Number of part-time-worker / total number of employees x 100 for result in %</t>
  </si>
  <si>
    <t>Number employees born 1995-2010 (headcount):</t>
  </si>
  <si>
    <t>= Number of employees Gen Z / total number of employees x 100 for result in %</t>
  </si>
  <si>
    <t>Number of members of the management:</t>
  </si>
  <si>
    <t>Share of women on the Board of Directors (%):</t>
  </si>
  <si>
    <t>Size of the committee has an impact on efficiency/decision-making ability</t>
  </si>
  <si>
    <t>= Number of member of the management (headcount)</t>
  </si>
  <si>
    <t>Number of women member of management (heads):</t>
  </si>
  <si>
    <t>Number of total member of management (headcount):</t>
  </si>
  <si>
    <t>= Anzahl Frauen Mitglied der Geschäftsleitung / Summe Geschäftsleitungsmitglieder (Personen) x 100 für Ergebnis in %</t>
  </si>
  <si>
    <t>= Nombre de femmes membre de la direction / Total des membres de la direction (personnes) x 100 pour le résultat en %</t>
  </si>
  <si>
    <t>= Number of women member of management / total number of management members (headcount) x 100 for result in %</t>
  </si>
  <si>
    <t>= Anzahl Frauen Mitglied des Verwaltungsrats / Summe Verwaltungsratsmitglieder (Personen) x 100 für Ergebnis in %</t>
  </si>
  <si>
    <t>= Nombre de femmes membre du conseil d'administration (personnes) / Total membres du conseil d'administration (personnes) x 100 pour le résultat en %</t>
  </si>
  <si>
    <t>Number of women member of BoD (headcount):</t>
  </si>
  <si>
    <t>Number of total member BoD (headcount):</t>
  </si>
  <si>
    <t>= Number of women member of Board of Directors / total number of members of Board of Directors (headcount) x 100 for result in %</t>
  </si>
  <si>
    <t>Gender of HR-management / head of HR?</t>
  </si>
  <si>
    <t xml:space="preserve">Man </t>
  </si>
  <si>
    <t>Woman</t>
  </si>
  <si>
    <t>Miscellaneous</t>
  </si>
  <si>
    <t>Is the HR-manager/head of RH personally/directly a member of the management?</t>
  </si>
  <si>
    <t>Yes</t>
  </si>
  <si>
    <t>No</t>
  </si>
  <si>
    <t>Other</t>
  </si>
  <si>
    <t>Size of the HR-department:</t>
  </si>
  <si>
    <t>HR-employees in full-time-equivalents/FTE:</t>
  </si>
  <si>
    <t>HR employees as a percentage of total staff:</t>
  </si>
  <si>
    <t>HR-employees in FTE:</t>
  </si>
  <si>
    <t>Total number of employees/FTE:</t>
  </si>
  <si>
    <t>= HR-employees FTE / total number of employees FTE x 100 for result in %</t>
  </si>
  <si>
    <t>HR services (contracts, wages, changes):</t>
  </si>
  <si>
    <t>Recruitment, employee retention, employer branding:</t>
  </si>
  <si>
    <t>Personnel/leadership development &amp; talent-management:</t>
  </si>
  <si>
    <t>Change-management/organisational development:</t>
  </si>
  <si>
    <t>Personnel planning, HR key figures, HR analytics:</t>
  </si>
  <si>
    <t>HR strategy, HR Management:</t>
  </si>
  <si>
    <t>Other:</t>
  </si>
  <si>
    <t>How are HR-employees distributed across HR-tasks? (figures in FTE)</t>
  </si>
  <si>
    <t>Total of all tasks must correspond to the total of all HR-employees in question 14.</t>
  </si>
  <si>
    <t>Share of employees who can use teleworking/homeoffice (in %):</t>
  </si>
  <si>
    <t>Number of employees having the right according to internal guidelines to use homeoffice:</t>
  </si>
  <si>
    <t>Number of total employees:</t>
  </si>
  <si>
    <t>= Number of employees with right to use homeoffice / number of total employees (headcount) x 100 for result in %</t>
  </si>
  <si>
    <t>How many days per week teleworking/homeoffice is permitted?</t>
  </si>
  <si>
    <t>cannot be used</t>
  </si>
  <si>
    <t>up to 20% of the level of employment per week</t>
  </si>
  <si>
    <t>up to 40% of the level of employment per week</t>
  </si>
  <si>
    <t>up to 60% of the level of employment per week</t>
  </si>
  <si>
    <t>&gt; 60% of the level of employment per week</t>
  </si>
  <si>
    <t>What are the training costs (external) as a percentage of annual sales?</t>
  </si>
  <si>
    <t>up to 1% annually</t>
  </si>
  <si>
    <t>between 1-2% annually</t>
  </si>
  <si>
    <t>between 2-3% annually</t>
  </si>
  <si>
    <t>between 3-4% annually</t>
  </si>
  <si>
    <t>5% of sales and more annually</t>
  </si>
  <si>
    <t>Costs required concern external providers of training.</t>
  </si>
  <si>
    <t>How much of the turnover of sales is invested into the training of staff?</t>
  </si>
  <si>
    <t>Number of days of training (internal/external) per employee and year?</t>
  </si>
  <si>
    <t>Total number of working days for training:</t>
  </si>
  <si>
    <t>= Total number of working days of training / total number of employees (headcount)</t>
  </si>
  <si>
    <t>Recruitment</t>
  </si>
  <si>
    <t>How long does the recruitment process take from advertisement to contract (on average in calendar days)?</t>
  </si>
  <si>
    <t>The faster the recruitment process is carried out, the sooner suitable candidates can be recruited.</t>
  </si>
  <si>
    <t>= Number of calendar days necessary from the date of ad till the signature of the contract:</t>
  </si>
  <si>
    <t>What ist the share of internal recruitment (as a percentage of all new appointments)?</t>
  </si>
  <si>
    <t>Number of new appointments based on internal candidats:</t>
  </si>
  <si>
    <t>Total number of appointments based on recrutment during the year:</t>
  </si>
  <si>
    <t>= Number of new appointments based on internal candidates / total number of appointments per year  x 100 for results in %</t>
  </si>
  <si>
    <t>How many people leave the position in the first 12 months (as a percentage of all new hires, excluding fixed-term-contracts)</t>
  </si>
  <si>
    <t>Total number of new hires (without fixed-term-contracts):</t>
  </si>
  <si>
    <t>= Number of terminations in first 12 months after hiring / total number of new hires (without fixed-term-contracts) x 100 for results in %</t>
  </si>
  <si>
    <t>Number of terminations during the first 12 months after start:</t>
  </si>
  <si>
    <t>Management metrics</t>
  </si>
  <si>
    <t>Average wage per full-time-equivalent/FTE (wages excluding social security contribution, in CHF):</t>
  </si>
  <si>
    <t>Net turnover (volontary employee resignations per year in % of total staff):</t>
  </si>
  <si>
    <t>Number of days of absence due to illness per employee (annual average):</t>
  </si>
  <si>
    <t>Total sum of wages without social security, in CHF:</t>
  </si>
  <si>
    <t xml:space="preserve">= Total sum of all FTE. If a person has a 80% level of employment, then this person counts as 0.8 and not as 1. </t>
  </si>
  <si>
    <t>= Total sum of wages without social security in CHF / total number of employees in FTE during the same period of time</t>
  </si>
  <si>
    <t>Total number of employees in FTE:</t>
  </si>
  <si>
    <t>Number of terminations by employees per year:</t>
  </si>
  <si>
    <t>= Number of terminations by employees per year / total number of employees (headcount) x 100 for result in %</t>
  </si>
  <si>
    <t>Working days missing yearly for illness of employees:</t>
  </si>
  <si>
    <t xml:space="preserve">= Working days missing per year for illness of all employees / total number of employees (headcount) </t>
  </si>
  <si>
    <t xml:space="preserve"> HR Swiss Benchmark 2025 (italiano)</t>
  </si>
  <si>
    <t>Parte 3. Dashboard: cifre chiave dello risorse umane</t>
  </si>
  <si>
    <t>Domande del questionario</t>
  </si>
  <si>
    <t>Data di rendicontazione die dati chiave:</t>
  </si>
  <si>
    <t>Dati attuali (escusi i tirocinanti)</t>
  </si>
  <si>
    <t>Dati del bilancio annuale 2024 (esclusi i tirocinanti)</t>
  </si>
  <si>
    <t>Dati del bilancio annuale 2023 (esclusi i tirocinanti)</t>
  </si>
  <si>
    <t>Varie date (esclusi i tirocinanti)</t>
  </si>
  <si>
    <t>Domanda 7 della parte introduttiva 1 del questionario - per informazione</t>
  </si>
  <si>
    <t>Numero di dipendenti in persone:</t>
  </si>
  <si>
    <t>Organizzazione generale</t>
  </si>
  <si>
    <t>Personale totale in equivalenti a tempo pieno / FTE:</t>
  </si>
  <si>
    <t>Evoluzione del personale totale (in % rispetto all'anno precededente):</t>
  </si>
  <si>
    <t>Età media del personale totale (in anni):</t>
  </si>
  <si>
    <t>Amzianità media die servizio del personale totale (anni di servizio per persona):</t>
  </si>
  <si>
    <t>Composizione del personale</t>
  </si>
  <si>
    <t>Percentuale di donne nel personale totale (%):</t>
  </si>
  <si>
    <t>Percentuale di lavoratori part-time con tasso di occupazione &lt;100 (% del totale die dipendenti):</t>
  </si>
  <si>
    <t>Percentuale di dipendenti della Generazione Z nati tra il 1995 et il 2010 (% del totale die dipendenti):</t>
  </si>
  <si>
    <t>Numero di membri del Comitato esecutivo</t>
  </si>
  <si>
    <t>Percentuale di donne nel comitato esecutivo (%):</t>
  </si>
  <si>
    <t>Share of women in management board (%):</t>
  </si>
  <si>
    <t>Number of women member of management board (heads):</t>
  </si>
  <si>
    <t>= Number of women member of management / total number of management board members (headcount) x 100 for result in %</t>
  </si>
  <si>
    <t>Percentuale di donne nel consiglio di amministrazione (%):</t>
  </si>
  <si>
    <t>Genere nella gestione delle riorse umane?</t>
  </si>
  <si>
    <t>Uomo</t>
  </si>
  <si>
    <t>Donna</t>
  </si>
  <si>
    <t>Varie</t>
  </si>
  <si>
    <t>Il esponsbile delle risore umane è personalmente/diretta un membro del team dirigenziale?</t>
  </si>
  <si>
    <t xml:space="preserve">Si </t>
  </si>
  <si>
    <t>Altro</t>
  </si>
  <si>
    <t>Dimensioni del reparto riorse umane:</t>
  </si>
  <si>
    <t>Dipendenti delle risorse umane in equivalenti a tempo pieno /FTE:</t>
  </si>
  <si>
    <t>Dipendenti delle risorse umane in percentuale sul personale totale:</t>
  </si>
  <si>
    <t>Come sono distribuiti i dipendenti delle risorse umane tra i vari compiti? (cifre in FTE)</t>
  </si>
  <si>
    <t>Servizi HR (contratti, salari, modifiche):</t>
  </si>
  <si>
    <t>Reclutamento, fidelizzazione die dipendenti, employer branding:</t>
  </si>
  <si>
    <t>Sviluppo del personale/della leadership e gestione dei talenti:</t>
  </si>
  <si>
    <t>Gestione del cambiamento/sviluppo organizzativo:</t>
  </si>
  <si>
    <t>Planificazione del personale, cifre chiave delle risore umae, analisi delle risorse umane:</t>
  </si>
  <si>
    <t>Strategia delle risorse umane, gestione delle risore umane:</t>
  </si>
  <si>
    <t>Altro:</t>
  </si>
  <si>
    <t>Percentuale di dipendenti che possono utilizzare il telelavore? (%)</t>
  </si>
  <si>
    <t>Quanti giorni alla settimana è consentito il telelavoro/homeoffice?</t>
  </si>
  <si>
    <t>non può essere utilizzato</t>
  </si>
  <si>
    <t>fino al 20% del tasso di occupazione a settimana</t>
  </si>
  <si>
    <t>fino al 40% del tasso di occupazione a settimana</t>
  </si>
  <si>
    <t>fino al 60% del tasso di occupazione a settimana</t>
  </si>
  <si>
    <t>&gt; 60% del tasso di occupazione settimana</t>
  </si>
  <si>
    <t>Qual è la percentuale dei costi di formazione (esterni) sulle vendite?</t>
  </si>
  <si>
    <t>fino all'1% annuo</t>
  </si>
  <si>
    <t>tra l'1-2% annuo</t>
  </si>
  <si>
    <t>tra l'2-3% annuo</t>
  </si>
  <si>
    <t>tra l'3-4% annuo</t>
  </si>
  <si>
    <t>5% delle vendite e oltre all'anno</t>
  </si>
  <si>
    <t>Numero di giorni di formazione (interna/esterna) per dipendente all'anno?</t>
  </si>
  <si>
    <t>Reclutamento</t>
  </si>
  <si>
    <t>Quanto tempo impega il processo di reclutamento dall'annuncio alla stipula del contratto (in media in giorni di calendario)?</t>
  </si>
  <si>
    <t>Qual è la quota di assunzioni interne (in percentuale sul totale delle nouve nomine)?</t>
  </si>
  <si>
    <t>Quante persone lasciano il posto di lavoro nei primi 12 mesi (in percentuale rispetto a tutte le nouvo assunzioni, esclusi i contratti a tempo determinato)?</t>
  </si>
  <si>
    <t>Metriche di gestione</t>
  </si>
  <si>
    <t>Salario medio per equivalente a tempo pieno/FTE (salario al netto die contributi previdenziali in CHF):</t>
  </si>
  <si>
    <t>Turnover netto (dimissioni volontare die dipendenti all'anno in % del personale totale):</t>
  </si>
  <si>
    <t>Numero di giorni di assenza per malattia per dipendente (media annua):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</si>
</sst>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%"/>
  </numFmts>
  <fonts count="17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i/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i/>
      <sz val="11"/>
      <color rgb="FF0070C0"/>
      <name val="Calibri"/>
      <family val="2"/>
      <scheme val="minor"/>
    </font>
    <font>
      <sz val="10"/>
      <color rgb="FF0070C0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2"/>
      <name val="Calibri"/>
      <family val="2"/>
      <scheme val="minor"/>
    </font>
    <font>
      <sz val="9"/>
      <color rgb="FF00B050"/>
      <name val="Calibri"/>
      <family val="2"/>
      <scheme val="minor"/>
    </font>
    <font>
      <sz val="11"/>
      <color rgb="FF00B050"/>
      <name val="Calibri"/>
      <family val="2"/>
      <scheme val="minor"/>
    </font>
    <font>
      <sz val="10"/>
      <color rgb="FF00B050"/>
      <name val="Calibri"/>
      <family val="2"/>
      <scheme val="minor"/>
    </font>
    <font>
      <i/>
      <sz val="11"/>
      <color rgb="FF00B050"/>
      <name val="Calibri"/>
      <family val="2"/>
      <scheme val="minor"/>
    </font>
    <font>
      <i/>
      <sz val="10"/>
      <color rgb="FF0070C0"/>
      <name val="Calibri"/>
      <family val="2"/>
      <scheme val="minor"/>
    </font>
    <font>
      <sz val="7"/>
      <color rgb="FF0070C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/>
    <xf numFmtId="9" fontId="0" fillId="0" borderId="0" xfId="0" applyNumberFormat="1" applyAlignment="1">
      <alignment horizontal="left"/>
    </xf>
    <xf numFmtId="0" fontId="0" fillId="0" borderId="0" xfId="0" applyAlignment="1">
      <alignment horizontal="right"/>
    </xf>
    <xf numFmtId="0" fontId="2" fillId="0" borderId="0" xfId="0" applyFont="1"/>
    <xf numFmtId="0" fontId="3" fillId="0" borderId="0" xfId="0" applyFont="1"/>
    <xf numFmtId="0" fontId="6" fillId="0" borderId="0" xfId="0" applyFont="1"/>
    <xf numFmtId="0" fontId="7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164" fontId="6" fillId="0" borderId="0" xfId="0" applyNumberFormat="1" applyFont="1"/>
    <xf numFmtId="0" fontId="15" fillId="0" borderId="0" xfId="0" applyFont="1"/>
    <xf numFmtId="3" fontId="14" fillId="2" borderId="0" xfId="0" applyNumberFormat="1" applyFont="1" applyFill="1"/>
    <xf numFmtId="0" fontId="3" fillId="3" borderId="0" xfId="0" applyFont="1" applyFill="1"/>
    <xf numFmtId="0" fontId="0" fillId="3" borderId="0" xfId="0" applyFill="1"/>
    <xf numFmtId="0" fontId="6" fillId="3" borderId="0" xfId="0" applyFont="1" applyFill="1"/>
    <xf numFmtId="0" fontId="7" fillId="3" borderId="0" xfId="0" applyFont="1" applyFill="1"/>
    <xf numFmtId="0" fontId="5" fillId="3" borderId="0" xfId="0" applyFont="1" applyFill="1"/>
    <xf numFmtId="0" fontId="9" fillId="3" borderId="0" xfId="0" applyFont="1" applyFill="1"/>
    <xf numFmtId="0" fontId="4" fillId="3" borderId="0" xfId="0" applyFont="1" applyFill="1"/>
    <xf numFmtId="0" fontId="1" fillId="3" borderId="0" xfId="0" applyFont="1" applyFill="1"/>
    <xf numFmtId="0" fontId="12" fillId="3" borderId="0" xfId="0" applyFont="1" applyFill="1"/>
    <xf numFmtId="0" fontId="15" fillId="0" borderId="0" xfId="0" applyFont="1" applyAlignment="1">
      <alignment horizontal="left" vertical="center" wrapText="1"/>
    </xf>
    <xf numFmtId="0" fontId="15" fillId="0" borderId="0" xfId="0" quotePrefix="1" applyFont="1"/>
    <xf numFmtId="0" fontId="0" fillId="3" borderId="0" xfId="0" applyFill="1" applyAlignment="1">
      <alignment vertical="center"/>
    </xf>
    <xf numFmtId="0" fontId="3" fillId="3" borderId="0" xfId="0" applyFont="1" applyFill="1" applyAlignment="1">
      <alignment vertical="center"/>
    </xf>
    <xf numFmtId="165" fontId="12" fillId="3" borderId="0" xfId="0" applyNumberFormat="1" applyFont="1" applyFill="1" applyAlignment="1">
      <alignment vertical="center"/>
    </xf>
    <xf numFmtId="164" fontId="12" fillId="3" borderId="0" xfId="0" applyNumberFormat="1" applyFont="1" applyFill="1" applyAlignment="1">
      <alignment vertical="center"/>
    </xf>
    <xf numFmtId="0" fontId="8" fillId="2" borderId="0" xfId="0" applyFont="1" applyFill="1"/>
    <xf numFmtId="3" fontId="6" fillId="0" borderId="0" xfId="0" applyNumberFormat="1" applyFont="1" applyAlignment="1">
      <alignment horizontal="center" vertical="center"/>
    </xf>
    <xf numFmtId="3" fontId="6" fillId="2" borderId="0" xfId="0" applyNumberFormat="1" applyFont="1" applyFill="1" applyAlignment="1">
      <alignment horizontal="center" vertical="center"/>
    </xf>
    <xf numFmtId="3" fontId="6" fillId="0" borderId="0" xfId="0" applyNumberFormat="1" applyFont="1" applyAlignment="1">
      <alignment horizontal="center"/>
    </xf>
    <xf numFmtId="0" fontId="3" fillId="3" borderId="0" xfId="0" applyFont="1" applyFill="1" applyAlignment="1">
      <alignment vertical="top"/>
    </xf>
    <xf numFmtId="0" fontId="15" fillId="0" borderId="0" xfId="0" applyFont="1" applyAlignment="1">
      <alignment vertical="center"/>
    </xf>
    <xf numFmtId="0" fontId="15" fillId="0" borderId="0" xfId="0" quotePrefix="1" applyFont="1" applyAlignment="1">
      <alignment vertical="center"/>
    </xf>
    <xf numFmtId="3" fontId="12" fillId="2" borderId="0" xfId="0" applyNumberFormat="1" applyFont="1" applyFill="1"/>
    <xf numFmtId="0" fontId="15" fillId="0" borderId="0" xfId="0" applyFont="1" applyAlignment="1">
      <alignment horizontal="center" vertical="center" wrapText="1"/>
    </xf>
    <xf numFmtId="4" fontId="12" fillId="2" borderId="0" xfId="0" applyNumberFormat="1" applyFont="1" applyFill="1" applyAlignment="1">
      <alignment vertical="center"/>
    </xf>
    <xf numFmtId="4" fontId="8" fillId="0" borderId="0" xfId="0" applyNumberFormat="1" applyFont="1"/>
    <xf numFmtId="0" fontId="3" fillId="3" borderId="0" xfId="0" applyFont="1" applyFill="1" applyAlignment="1">
      <alignment horizontal="right" vertical="top"/>
    </xf>
    <xf numFmtId="4" fontId="6" fillId="0" borderId="0" xfId="0" applyNumberFormat="1" applyFont="1" applyAlignment="1">
      <alignment horizontal="center" vertical="center"/>
    </xf>
    <xf numFmtId="4" fontId="12" fillId="3" borderId="0" xfId="0" applyNumberFormat="1" applyFont="1" applyFill="1" applyAlignment="1">
      <alignment vertical="center"/>
    </xf>
    <xf numFmtId="4" fontId="16" fillId="2" borderId="0" xfId="0" applyNumberFormat="1" applyFont="1" applyFill="1" applyAlignment="1">
      <alignment horizontal="center" vertical="center"/>
    </xf>
    <xf numFmtId="1" fontId="12" fillId="3" borderId="0" xfId="0" applyNumberFormat="1" applyFont="1" applyFill="1" applyAlignment="1">
      <alignment vertical="center"/>
    </xf>
    <xf numFmtId="0" fontId="13" fillId="2" borderId="0" xfId="0" applyFont="1" applyFill="1" applyAlignment="1">
      <alignment horizontal="center" wrapText="1"/>
    </xf>
    <xf numFmtId="0" fontId="15" fillId="0" borderId="0" xfId="0" applyFont="1" applyAlignment="1">
      <alignment horizontal="left" vertical="center" wrapText="1"/>
    </xf>
    <xf numFmtId="0" fontId="15" fillId="0" borderId="0" xfId="0" applyFont="1" applyAlignment="1">
      <alignment horizontal="left" wrapText="1"/>
    </xf>
    <xf numFmtId="0" fontId="15" fillId="0" borderId="0" xfId="0" quotePrefix="1" applyFont="1" applyAlignment="1">
      <alignment horizontal="left" wrapText="1"/>
    </xf>
    <xf numFmtId="0" fontId="15" fillId="0" borderId="0" xfId="0" quotePrefix="1" applyFont="1" applyAlignment="1">
      <alignment horizontal="left" vertical="center" wrapText="1"/>
    </xf>
    <xf numFmtId="0" fontId="3" fillId="3" borderId="0" xfId="0" applyFont="1" applyFill="1" applyAlignment="1">
      <alignment horizontal="left" wrapText="1"/>
    </xf>
    <xf numFmtId="0" fontId="15" fillId="0" borderId="0" xfId="0" quotePrefix="1" applyFont="1" applyAlignment="1">
      <alignment horizontal="center" vertical="center" wrapText="1"/>
    </xf>
    <xf numFmtId="0" fontId="0" fillId="3" borderId="0" xfId="0" applyFill="1" applyAlignment="1">
      <alignment horizontal="left" wrapText="1"/>
    </xf>
    <xf numFmtId="0" fontId="0" fillId="3" borderId="0" xfId="0" applyFill="1" applyAlignment="1">
      <alignment horizontal="left" vertical="top" wrapText="1"/>
    </xf>
    <xf numFmtId="0" fontId="0" fillId="3" borderId="0" xfId="0" applyFill="1" applyAlignment="1">
      <alignment horizontal="left" vertical="center" wrapText="1"/>
    </xf>
    <xf numFmtId="0" fontId="15" fillId="0" borderId="0" xfId="0" applyFont="1" applyAlignment="1">
      <alignment horizontal="center" vertical="center" wrapText="1"/>
    </xf>
    <xf numFmtId="0" fontId="3" fillId="3" borderId="0" xfId="0" applyFont="1" applyFill="1" applyAlignment="1">
      <alignment horizontal="left" vertical="center" wrapText="1"/>
    </xf>
    <xf numFmtId="0" fontId="13" fillId="2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22.png"/><Relationship Id="rId13" Type="http://schemas.openxmlformats.org/officeDocument/2006/relationships/image" Target="../media/image27.png"/><Relationship Id="rId3" Type="http://schemas.openxmlformats.org/officeDocument/2006/relationships/image" Target="../media/image17.png"/><Relationship Id="rId7" Type="http://schemas.openxmlformats.org/officeDocument/2006/relationships/image" Target="../media/image21.png"/><Relationship Id="rId12" Type="http://schemas.openxmlformats.org/officeDocument/2006/relationships/image" Target="../media/image26.png"/><Relationship Id="rId2" Type="http://schemas.openxmlformats.org/officeDocument/2006/relationships/image" Target="../media/image16.png"/><Relationship Id="rId1" Type="http://schemas.openxmlformats.org/officeDocument/2006/relationships/image" Target="../media/image1.png"/><Relationship Id="rId6" Type="http://schemas.openxmlformats.org/officeDocument/2006/relationships/image" Target="../media/image20.png"/><Relationship Id="rId11" Type="http://schemas.openxmlformats.org/officeDocument/2006/relationships/image" Target="../media/image25.png"/><Relationship Id="rId5" Type="http://schemas.openxmlformats.org/officeDocument/2006/relationships/image" Target="../media/image19.png"/><Relationship Id="rId15" Type="http://schemas.openxmlformats.org/officeDocument/2006/relationships/image" Target="../media/image29.png"/><Relationship Id="rId10" Type="http://schemas.openxmlformats.org/officeDocument/2006/relationships/image" Target="../media/image24.png"/><Relationship Id="rId4" Type="http://schemas.openxmlformats.org/officeDocument/2006/relationships/image" Target="../media/image18.png"/><Relationship Id="rId9" Type="http://schemas.openxmlformats.org/officeDocument/2006/relationships/image" Target="../media/image23.png"/><Relationship Id="rId14" Type="http://schemas.openxmlformats.org/officeDocument/2006/relationships/image" Target="../media/image28.png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image" Target="../media/image36.png"/><Relationship Id="rId13" Type="http://schemas.openxmlformats.org/officeDocument/2006/relationships/image" Target="../media/image41.png"/><Relationship Id="rId3" Type="http://schemas.openxmlformats.org/officeDocument/2006/relationships/image" Target="../media/image31.png"/><Relationship Id="rId7" Type="http://schemas.openxmlformats.org/officeDocument/2006/relationships/image" Target="../media/image35.png"/><Relationship Id="rId12" Type="http://schemas.openxmlformats.org/officeDocument/2006/relationships/image" Target="../media/image40.png"/><Relationship Id="rId2" Type="http://schemas.openxmlformats.org/officeDocument/2006/relationships/image" Target="../media/image30.png"/><Relationship Id="rId16" Type="http://schemas.openxmlformats.org/officeDocument/2006/relationships/image" Target="../media/image44.png"/><Relationship Id="rId1" Type="http://schemas.openxmlformats.org/officeDocument/2006/relationships/image" Target="../media/image1.png"/><Relationship Id="rId6" Type="http://schemas.openxmlformats.org/officeDocument/2006/relationships/image" Target="../media/image34.png"/><Relationship Id="rId11" Type="http://schemas.openxmlformats.org/officeDocument/2006/relationships/image" Target="../media/image39.png"/><Relationship Id="rId5" Type="http://schemas.openxmlformats.org/officeDocument/2006/relationships/image" Target="../media/image33.png"/><Relationship Id="rId15" Type="http://schemas.openxmlformats.org/officeDocument/2006/relationships/image" Target="../media/image43.png"/><Relationship Id="rId10" Type="http://schemas.openxmlformats.org/officeDocument/2006/relationships/image" Target="../media/image38.png"/><Relationship Id="rId4" Type="http://schemas.openxmlformats.org/officeDocument/2006/relationships/image" Target="../media/image32.png"/><Relationship Id="rId9" Type="http://schemas.openxmlformats.org/officeDocument/2006/relationships/image" Target="../media/image37.png"/><Relationship Id="rId14" Type="http://schemas.openxmlformats.org/officeDocument/2006/relationships/image" Target="../media/image42.png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image" Target="../media/image51.png"/><Relationship Id="rId13" Type="http://schemas.openxmlformats.org/officeDocument/2006/relationships/image" Target="../media/image56.png"/><Relationship Id="rId3" Type="http://schemas.openxmlformats.org/officeDocument/2006/relationships/image" Target="../media/image46.png"/><Relationship Id="rId7" Type="http://schemas.openxmlformats.org/officeDocument/2006/relationships/image" Target="../media/image50.png"/><Relationship Id="rId12" Type="http://schemas.openxmlformats.org/officeDocument/2006/relationships/image" Target="../media/image55.png"/><Relationship Id="rId2" Type="http://schemas.openxmlformats.org/officeDocument/2006/relationships/image" Target="../media/image45.png"/><Relationship Id="rId16" Type="http://schemas.openxmlformats.org/officeDocument/2006/relationships/image" Target="../media/image59.png"/><Relationship Id="rId1" Type="http://schemas.openxmlformats.org/officeDocument/2006/relationships/image" Target="../media/image1.png"/><Relationship Id="rId6" Type="http://schemas.openxmlformats.org/officeDocument/2006/relationships/image" Target="../media/image49.png"/><Relationship Id="rId11" Type="http://schemas.openxmlformats.org/officeDocument/2006/relationships/image" Target="../media/image54.png"/><Relationship Id="rId5" Type="http://schemas.openxmlformats.org/officeDocument/2006/relationships/image" Target="../media/image48.png"/><Relationship Id="rId15" Type="http://schemas.openxmlformats.org/officeDocument/2006/relationships/image" Target="../media/image58.png"/><Relationship Id="rId10" Type="http://schemas.openxmlformats.org/officeDocument/2006/relationships/image" Target="../media/image53.png"/><Relationship Id="rId4" Type="http://schemas.openxmlformats.org/officeDocument/2006/relationships/image" Target="../media/image47.png"/><Relationship Id="rId9" Type="http://schemas.openxmlformats.org/officeDocument/2006/relationships/image" Target="../media/image52.png"/><Relationship Id="rId14" Type="http://schemas.openxmlformats.org/officeDocument/2006/relationships/image" Target="../media/image5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285750</xdr:colOff>
      <xdr:row>5</xdr:row>
      <xdr:rowOff>99964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B4F8185B-CC33-4F45-983D-B015766EB2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00125" cy="1061989"/>
        </a:xfrm>
        <a:prstGeom prst="rect">
          <a:avLst/>
        </a:prstGeom>
      </xdr:spPr>
    </xdr:pic>
    <xdr:clientData/>
  </xdr:twoCellAnchor>
  <xdr:twoCellAnchor editAs="oneCell">
    <xdr:from>
      <xdr:col>18</xdr:col>
      <xdr:colOff>1</xdr:colOff>
      <xdr:row>0</xdr:row>
      <xdr:rowOff>0</xdr:rowOff>
    </xdr:from>
    <xdr:to>
      <xdr:col>22</xdr:col>
      <xdr:colOff>723901</xdr:colOff>
      <xdr:row>12</xdr:row>
      <xdr:rowOff>37808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5161D13C-E150-4237-BD67-0778C29EAC3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r="41326"/>
        <a:stretch/>
      </xdr:blipFill>
      <xdr:spPr>
        <a:xfrm>
          <a:off x="13563601" y="0"/>
          <a:ext cx="3771900" cy="2333333"/>
        </a:xfrm>
        <a:prstGeom prst="rect">
          <a:avLst/>
        </a:prstGeom>
      </xdr:spPr>
    </xdr:pic>
    <xdr:clientData/>
  </xdr:twoCellAnchor>
  <xdr:twoCellAnchor editAs="oneCell">
    <xdr:from>
      <xdr:col>24</xdr:col>
      <xdr:colOff>244460</xdr:colOff>
      <xdr:row>0</xdr:row>
      <xdr:rowOff>38100</xdr:rowOff>
    </xdr:from>
    <xdr:to>
      <xdr:col>25</xdr:col>
      <xdr:colOff>666519</xdr:colOff>
      <xdr:row>6</xdr:row>
      <xdr:rowOff>142875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523D38AF-F25E-46E5-B6D7-7812EAD01F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380060" y="38100"/>
          <a:ext cx="1184059" cy="1257300"/>
        </a:xfrm>
        <a:prstGeom prst="rect">
          <a:avLst/>
        </a:prstGeom>
      </xdr:spPr>
    </xdr:pic>
    <xdr:clientData/>
  </xdr:twoCellAnchor>
  <xdr:twoCellAnchor editAs="oneCell">
    <xdr:from>
      <xdr:col>18</xdr:col>
      <xdr:colOff>0</xdr:colOff>
      <xdr:row>12</xdr:row>
      <xdr:rowOff>17426</xdr:rowOff>
    </xdr:from>
    <xdr:to>
      <xdr:col>23</xdr:col>
      <xdr:colOff>228600</xdr:colOff>
      <xdr:row>16</xdr:row>
      <xdr:rowOff>66561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8E451AAA-948F-445D-8401-85BCD0FB8B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3563600" y="2312951"/>
          <a:ext cx="4038600" cy="811135"/>
        </a:xfrm>
        <a:prstGeom prst="rect">
          <a:avLst/>
        </a:prstGeom>
      </xdr:spPr>
    </xdr:pic>
    <xdr:clientData/>
  </xdr:twoCellAnchor>
  <xdr:twoCellAnchor editAs="oneCell">
    <xdr:from>
      <xdr:col>18</xdr:col>
      <xdr:colOff>0</xdr:colOff>
      <xdr:row>16</xdr:row>
      <xdr:rowOff>152400</xdr:rowOff>
    </xdr:from>
    <xdr:to>
      <xdr:col>24</xdr:col>
      <xdr:colOff>266095</xdr:colOff>
      <xdr:row>21</xdr:row>
      <xdr:rowOff>104602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5D54AB58-6F91-4AEA-9195-150D9FA006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3563600" y="3209925"/>
          <a:ext cx="4838095" cy="1380952"/>
        </a:xfrm>
        <a:prstGeom prst="rect">
          <a:avLst/>
        </a:prstGeom>
      </xdr:spPr>
    </xdr:pic>
    <xdr:clientData/>
  </xdr:twoCellAnchor>
  <xdr:twoCellAnchor editAs="oneCell">
    <xdr:from>
      <xdr:col>18</xdr:col>
      <xdr:colOff>38100</xdr:colOff>
      <xdr:row>21</xdr:row>
      <xdr:rowOff>85725</xdr:rowOff>
    </xdr:from>
    <xdr:to>
      <xdr:col>24</xdr:col>
      <xdr:colOff>304195</xdr:colOff>
      <xdr:row>25</xdr:row>
      <xdr:rowOff>228440</xdr:rowOff>
    </xdr:to>
    <xdr:pic>
      <xdr:nvPicPr>
        <xdr:cNvPr id="7" name="Grafik 6">
          <a:extLst>
            <a:ext uri="{FF2B5EF4-FFF2-40B4-BE49-F238E27FC236}">
              <a16:creationId xmlns:a16="http://schemas.microsoft.com/office/drawing/2014/main" id="{513CDC64-71B5-4704-85A8-4433115F14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3601700" y="4572000"/>
          <a:ext cx="4838095" cy="1276190"/>
        </a:xfrm>
        <a:prstGeom prst="rect">
          <a:avLst/>
        </a:prstGeom>
      </xdr:spPr>
    </xdr:pic>
    <xdr:clientData/>
  </xdr:twoCellAnchor>
  <xdr:twoCellAnchor editAs="oneCell">
    <xdr:from>
      <xdr:col>17</xdr:col>
      <xdr:colOff>266700</xdr:colOff>
      <xdr:row>25</xdr:row>
      <xdr:rowOff>228600</xdr:rowOff>
    </xdr:from>
    <xdr:to>
      <xdr:col>23</xdr:col>
      <xdr:colOff>647142</xdr:colOff>
      <xdr:row>29</xdr:row>
      <xdr:rowOff>142744</xdr:rowOff>
    </xdr:to>
    <xdr:pic>
      <xdr:nvPicPr>
        <xdr:cNvPr id="8" name="Grafik 7">
          <a:extLst>
            <a:ext uri="{FF2B5EF4-FFF2-40B4-BE49-F238E27FC236}">
              <a16:creationId xmlns:a16="http://schemas.microsoft.com/office/drawing/2014/main" id="{2FC5D29C-A2A5-4470-86EA-3496E327B1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3554075" y="5848350"/>
          <a:ext cx="4466667" cy="1047619"/>
        </a:xfrm>
        <a:prstGeom prst="rect">
          <a:avLst/>
        </a:prstGeom>
      </xdr:spPr>
    </xdr:pic>
    <xdr:clientData/>
  </xdr:twoCellAnchor>
  <xdr:twoCellAnchor editAs="oneCell">
    <xdr:from>
      <xdr:col>17</xdr:col>
      <xdr:colOff>238125</xdr:colOff>
      <xdr:row>29</xdr:row>
      <xdr:rowOff>82172</xdr:rowOff>
    </xdr:from>
    <xdr:to>
      <xdr:col>24</xdr:col>
      <xdr:colOff>476250</xdr:colOff>
      <xdr:row>36</xdr:row>
      <xdr:rowOff>57151</xdr:rowOff>
    </xdr:to>
    <xdr:pic>
      <xdr:nvPicPr>
        <xdr:cNvPr id="9" name="Grafik 8">
          <a:extLst>
            <a:ext uri="{FF2B5EF4-FFF2-40B4-BE49-F238E27FC236}">
              <a16:creationId xmlns:a16="http://schemas.microsoft.com/office/drawing/2014/main" id="{E2F7D6C1-64A2-4BE8-93D9-1B878F7C330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/>
        <a:srcRect r="13312" b="46326"/>
        <a:stretch/>
      </xdr:blipFill>
      <xdr:spPr>
        <a:xfrm>
          <a:off x="13525500" y="6835397"/>
          <a:ext cx="5086350" cy="1699004"/>
        </a:xfrm>
        <a:prstGeom prst="rect">
          <a:avLst/>
        </a:prstGeom>
      </xdr:spPr>
    </xdr:pic>
    <xdr:clientData/>
  </xdr:twoCellAnchor>
  <xdr:twoCellAnchor editAs="oneCell">
    <xdr:from>
      <xdr:col>18</xdr:col>
      <xdr:colOff>19050</xdr:colOff>
      <xdr:row>41</xdr:row>
      <xdr:rowOff>9525</xdr:rowOff>
    </xdr:from>
    <xdr:to>
      <xdr:col>24</xdr:col>
      <xdr:colOff>18479</xdr:colOff>
      <xdr:row>45</xdr:row>
      <xdr:rowOff>47525</xdr:rowOff>
    </xdr:to>
    <xdr:pic>
      <xdr:nvPicPr>
        <xdr:cNvPr id="10" name="Grafik 9">
          <a:extLst>
            <a:ext uri="{FF2B5EF4-FFF2-40B4-BE49-F238E27FC236}">
              <a16:creationId xmlns:a16="http://schemas.microsoft.com/office/drawing/2014/main" id="{DE445483-DCBB-4203-B359-AD01E2F27E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3582650" y="9439275"/>
          <a:ext cx="4571429" cy="800000"/>
        </a:xfrm>
        <a:prstGeom prst="rect">
          <a:avLst/>
        </a:prstGeom>
      </xdr:spPr>
    </xdr:pic>
    <xdr:clientData/>
  </xdr:twoCellAnchor>
  <xdr:twoCellAnchor editAs="oneCell">
    <xdr:from>
      <xdr:col>17</xdr:col>
      <xdr:colOff>257175</xdr:colOff>
      <xdr:row>45</xdr:row>
      <xdr:rowOff>9525</xdr:rowOff>
    </xdr:from>
    <xdr:to>
      <xdr:col>25</xdr:col>
      <xdr:colOff>723140</xdr:colOff>
      <xdr:row>53</xdr:row>
      <xdr:rowOff>161693</xdr:rowOff>
    </xdr:to>
    <xdr:pic>
      <xdr:nvPicPr>
        <xdr:cNvPr id="11" name="Grafik 10">
          <a:extLst>
            <a:ext uri="{FF2B5EF4-FFF2-40B4-BE49-F238E27FC236}">
              <a16:creationId xmlns:a16="http://schemas.microsoft.com/office/drawing/2014/main" id="{BE96938F-C6F8-44C6-A999-5F65FA9554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13544550" y="10201275"/>
          <a:ext cx="6076190" cy="1857143"/>
        </a:xfrm>
        <a:prstGeom prst="rect">
          <a:avLst/>
        </a:prstGeom>
      </xdr:spPr>
    </xdr:pic>
    <xdr:clientData/>
  </xdr:twoCellAnchor>
  <xdr:twoCellAnchor editAs="oneCell">
    <xdr:from>
      <xdr:col>17</xdr:col>
      <xdr:colOff>266700</xdr:colOff>
      <xdr:row>54</xdr:row>
      <xdr:rowOff>693</xdr:rowOff>
    </xdr:from>
    <xdr:to>
      <xdr:col>24</xdr:col>
      <xdr:colOff>514350</xdr:colOff>
      <xdr:row>59</xdr:row>
      <xdr:rowOff>142730</xdr:rowOff>
    </xdr:to>
    <xdr:pic>
      <xdr:nvPicPr>
        <xdr:cNvPr id="12" name="Grafik 11">
          <a:extLst>
            <a:ext uri="{FF2B5EF4-FFF2-40B4-BE49-F238E27FC236}">
              <a16:creationId xmlns:a16="http://schemas.microsoft.com/office/drawing/2014/main" id="{1CEC47C6-1D4E-46C0-BC9A-C9BE9BD2E1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13554075" y="12078393"/>
          <a:ext cx="5095875" cy="1094537"/>
        </a:xfrm>
        <a:prstGeom prst="rect">
          <a:avLst/>
        </a:prstGeom>
      </xdr:spPr>
    </xdr:pic>
    <xdr:clientData/>
  </xdr:twoCellAnchor>
  <xdr:twoCellAnchor editAs="oneCell">
    <xdr:from>
      <xdr:col>17</xdr:col>
      <xdr:colOff>257175</xdr:colOff>
      <xdr:row>59</xdr:row>
      <xdr:rowOff>85725</xdr:rowOff>
    </xdr:from>
    <xdr:to>
      <xdr:col>23</xdr:col>
      <xdr:colOff>666188</xdr:colOff>
      <xdr:row>65</xdr:row>
      <xdr:rowOff>142725</xdr:rowOff>
    </xdr:to>
    <xdr:pic>
      <xdr:nvPicPr>
        <xdr:cNvPr id="13" name="Grafik 12">
          <a:extLst>
            <a:ext uri="{FF2B5EF4-FFF2-40B4-BE49-F238E27FC236}">
              <a16:creationId xmlns:a16="http://schemas.microsoft.com/office/drawing/2014/main" id="{039BDAE5-06B4-47B2-B5EB-5EE83E1306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13544550" y="13115925"/>
          <a:ext cx="4495238" cy="1200000"/>
        </a:xfrm>
        <a:prstGeom prst="rect">
          <a:avLst/>
        </a:prstGeom>
      </xdr:spPr>
    </xdr:pic>
    <xdr:clientData/>
  </xdr:twoCellAnchor>
  <xdr:twoCellAnchor editAs="oneCell">
    <xdr:from>
      <xdr:col>17</xdr:col>
      <xdr:colOff>228600</xdr:colOff>
      <xdr:row>65</xdr:row>
      <xdr:rowOff>171450</xdr:rowOff>
    </xdr:from>
    <xdr:to>
      <xdr:col>24</xdr:col>
      <xdr:colOff>599423</xdr:colOff>
      <xdr:row>69</xdr:row>
      <xdr:rowOff>285595</xdr:rowOff>
    </xdr:to>
    <xdr:pic>
      <xdr:nvPicPr>
        <xdr:cNvPr id="14" name="Grafik 13">
          <a:extLst>
            <a:ext uri="{FF2B5EF4-FFF2-40B4-BE49-F238E27FC236}">
              <a16:creationId xmlns:a16="http://schemas.microsoft.com/office/drawing/2014/main" id="{3FDDA76B-2CFC-40F8-B8BE-233148AFAE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13515975" y="14344650"/>
          <a:ext cx="5219048" cy="1238095"/>
        </a:xfrm>
        <a:prstGeom prst="rect">
          <a:avLst/>
        </a:prstGeom>
      </xdr:spPr>
    </xdr:pic>
    <xdr:clientData/>
  </xdr:twoCellAnchor>
  <xdr:twoCellAnchor editAs="oneCell">
    <xdr:from>
      <xdr:col>17</xdr:col>
      <xdr:colOff>266700</xdr:colOff>
      <xdr:row>69</xdr:row>
      <xdr:rowOff>276225</xdr:rowOff>
    </xdr:from>
    <xdr:to>
      <xdr:col>25</xdr:col>
      <xdr:colOff>161237</xdr:colOff>
      <xdr:row>71</xdr:row>
      <xdr:rowOff>57085</xdr:rowOff>
    </xdr:to>
    <xdr:pic>
      <xdr:nvPicPr>
        <xdr:cNvPr id="15" name="Grafik 14">
          <a:extLst>
            <a:ext uri="{FF2B5EF4-FFF2-40B4-BE49-F238E27FC236}">
              <a16:creationId xmlns:a16="http://schemas.microsoft.com/office/drawing/2014/main" id="{B4C4ADB7-A580-452F-AD61-4D0A478016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13554075" y="15573375"/>
          <a:ext cx="5504762" cy="523810"/>
        </a:xfrm>
        <a:prstGeom prst="rect">
          <a:avLst/>
        </a:prstGeom>
      </xdr:spPr>
    </xdr:pic>
    <xdr:clientData/>
  </xdr:twoCellAnchor>
  <xdr:twoCellAnchor editAs="oneCell">
    <xdr:from>
      <xdr:col>17</xdr:col>
      <xdr:colOff>257175</xdr:colOff>
      <xdr:row>71</xdr:row>
      <xdr:rowOff>38100</xdr:rowOff>
    </xdr:from>
    <xdr:to>
      <xdr:col>24</xdr:col>
      <xdr:colOff>208950</xdr:colOff>
      <xdr:row>75</xdr:row>
      <xdr:rowOff>104604</xdr:rowOff>
    </xdr:to>
    <xdr:pic>
      <xdr:nvPicPr>
        <xdr:cNvPr id="16" name="Grafik 15">
          <a:extLst>
            <a:ext uri="{FF2B5EF4-FFF2-40B4-BE49-F238E27FC236}">
              <a16:creationId xmlns:a16="http://schemas.microsoft.com/office/drawing/2014/main" id="{0DC45C64-E355-419C-91AA-0B9E129C94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13544550" y="16078200"/>
          <a:ext cx="4800000" cy="1371429"/>
        </a:xfrm>
        <a:prstGeom prst="rect">
          <a:avLst/>
        </a:prstGeom>
      </xdr:spPr>
    </xdr:pic>
    <xdr:clientData/>
  </xdr:twoCellAnchor>
  <xdr:twoCellAnchor editAs="oneCell">
    <xdr:from>
      <xdr:col>17</xdr:col>
      <xdr:colOff>266700</xdr:colOff>
      <xdr:row>75</xdr:row>
      <xdr:rowOff>47625</xdr:rowOff>
    </xdr:from>
    <xdr:to>
      <xdr:col>24</xdr:col>
      <xdr:colOff>256570</xdr:colOff>
      <xdr:row>81</xdr:row>
      <xdr:rowOff>133196</xdr:rowOff>
    </xdr:to>
    <xdr:pic>
      <xdr:nvPicPr>
        <xdr:cNvPr id="17" name="Grafik 16">
          <a:extLst>
            <a:ext uri="{FF2B5EF4-FFF2-40B4-BE49-F238E27FC236}">
              <a16:creationId xmlns:a16="http://schemas.microsoft.com/office/drawing/2014/main" id="{2700BC84-16D7-4650-AAF2-51F42958C4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13554075" y="17392650"/>
          <a:ext cx="4838095" cy="1228571"/>
        </a:xfrm>
        <a:prstGeom prst="rect">
          <a:avLst/>
        </a:prstGeom>
      </xdr:spPr>
    </xdr:pic>
    <xdr:clientData/>
  </xdr:twoCellAnchor>
  <xdr:twoCellAnchor editAs="oneCell">
    <xdr:from>
      <xdr:col>17</xdr:col>
      <xdr:colOff>266700</xdr:colOff>
      <xdr:row>36</xdr:row>
      <xdr:rowOff>0</xdr:rowOff>
    </xdr:from>
    <xdr:to>
      <xdr:col>24</xdr:col>
      <xdr:colOff>57150</xdr:colOff>
      <xdr:row>41</xdr:row>
      <xdr:rowOff>66675</xdr:rowOff>
    </xdr:to>
    <xdr:pic>
      <xdr:nvPicPr>
        <xdr:cNvPr id="18" name="Grafik 17">
          <a:extLst>
            <a:ext uri="{FF2B5EF4-FFF2-40B4-BE49-F238E27FC236}">
              <a16:creationId xmlns:a16="http://schemas.microsoft.com/office/drawing/2014/main" id="{0371F749-7056-4453-9D41-414B2B4D716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/>
        <a:srcRect t="64093" r="20941" b="3709"/>
        <a:stretch/>
      </xdr:blipFill>
      <xdr:spPr>
        <a:xfrm>
          <a:off x="13554075" y="8477250"/>
          <a:ext cx="4638675" cy="10191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285750</xdr:colOff>
      <xdr:row>5</xdr:row>
      <xdr:rowOff>99964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77697505-A610-40AD-8986-669D9C9047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00125" cy="1061989"/>
        </a:xfrm>
        <a:prstGeom prst="rect">
          <a:avLst/>
        </a:prstGeom>
      </xdr:spPr>
    </xdr:pic>
    <xdr:clientData/>
  </xdr:twoCellAnchor>
  <xdr:twoCellAnchor editAs="oneCell">
    <xdr:from>
      <xdr:col>18</xdr:col>
      <xdr:colOff>1</xdr:colOff>
      <xdr:row>0</xdr:row>
      <xdr:rowOff>0</xdr:rowOff>
    </xdr:from>
    <xdr:to>
      <xdr:col>22</xdr:col>
      <xdr:colOff>723901</xdr:colOff>
      <xdr:row>12</xdr:row>
      <xdr:rowOff>37808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B60809AB-3170-43FB-9A3C-0DBF269BDA3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r="41326"/>
        <a:stretch/>
      </xdr:blipFill>
      <xdr:spPr>
        <a:xfrm>
          <a:off x="13563601" y="0"/>
          <a:ext cx="3771900" cy="2333333"/>
        </a:xfrm>
        <a:prstGeom prst="rect">
          <a:avLst/>
        </a:prstGeom>
      </xdr:spPr>
    </xdr:pic>
    <xdr:clientData/>
  </xdr:twoCellAnchor>
  <xdr:twoCellAnchor editAs="oneCell">
    <xdr:from>
      <xdr:col>24</xdr:col>
      <xdr:colOff>244460</xdr:colOff>
      <xdr:row>0</xdr:row>
      <xdr:rowOff>38100</xdr:rowOff>
    </xdr:from>
    <xdr:to>
      <xdr:col>25</xdr:col>
      <xdr:colOff>666519</xdr:colOff>
      <xdr:row>6</xdr:row>
      <xdr:rowOff>142875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7600D4F4-B38F-497B-8BE8-D235553D75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380060" y="38100"/>
          <a:ext cx="1184059" cy="1257300"/>
        </a:xfrm>
        <a:prstGeom prst="rect">
          <a:avLst/>
        </a:prstGeom>
      </xdr:spPr>
    </xdr:pic>
    <xdr:clientData/>
  </xdr:twoCellAnchor>
  <xdr:twoCellAnchor editAs="oneCell">
    <xdr:from>
      <xdr:col>18</xdr:col>
      <xdr:colOff>0</xdr:colOff>
      <xdr:row>12</xdr:row>
      <xdr:rowOff>17426</xdr:rowOff>
    </xdr:from>
    <xdr:to>
      <xdr:col>23</xdr:col>
      <xdr:colOff>228600</xdr:colOff>
      <xdr:row>16</xdr:row>
      <xdr:rowOff>66561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E7EE2363-BB90-4783-81F6-AF1A7BA0B2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3563600" y="2312951"/>
          <a:ext cx="4038600" cy="811135"/>
        </a:xfrm>
        <a:prstGeom prst="rect">
          <a:avLst/>
        </a:prstGeom>
      </xdr:spPr>
    </xdr:pic>
    <xdr:clientData/>
  </xdr:twoCellAnchor>
  <xdr:twoCellAnchor editAs="oneCell">
    <xdr:from>
      <xdr:col>18</xdr:col>
      <xdr:colOff>0</xdr:colOff>
      <xdr:row>16</xdr:row>
      <xdr:rowOff>152400</xdr:rowOff>
    </xdr:from>
    <xdr:to>
      <xdr:col>24</xdr:col>
      <xdr:colOff>266095</xdr:colOff>
      <xdr:row>21</xdr:row>
      <xdr:rowOff>104602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1C08D429-6206-4A93-AEE8-624B4885E8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3563600" y="3209925"/>
          <a:ext cx="4838095" cy="1380952"/>
        </a:xfrm>
        <a:prstGeom prst="rect">
          <a:avLst/>
        </a:prstGeom>
      </xdr:spPr>
    </xdr:pic>
    <xdr:clientData/>
  </xdr:twoCellAnchor>
  <xdr:twoCellAnchor editAs="oneCell">
    <xdr:from>
      <xdr:col>17</xdr:col>
      <xdr:colOff>257175</xdr:colOff>
      <xdr:row>21</xdr:row>
      <xdr:rowOff>28575</xdr:rowOff>
    </xdr:from>
    <xdr:to>
      <xdr:col>24</xdr:col>
      <xdr:colOff>247045</xdr:colOff>
      <xdr:row>25</xdr:row>
      <xdr:rowOff>171290</xdr:rowOff>
    </xdr:to>
    <xdr:pic>
      <xdr:nvPicPr>
        <xdr:cNvPr id="7" name="Grafik 6">
          <a:extLst>
            <a:ext uri="{FF2B5EF4-FFF2-40B4-BE49-F238E27FC236}">
              <a16:creationId xmlns:a16="http://schemas.microsoft.com/office/drawing/2014/main" id="{135E8A7A-F0FE-45B5-9909-8FC02C944E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3544550" y="4514850"/>
          <a:ext cx="4838095" cy="1276190"/>
        </a:xfrm>
        <a:prstGeom prst="rect">
          <a:avLst/>
        </a:prstGeom>
      </xdr:spPr>
    </xdr:pic>
    <xdr:clientData/>
  </xdr:twoCellAnchor>
  <xdr:twoCellAnchor editAs="oneCell">
    <xdr:from>
      <xdr:col>18</xdr:col>
      <xdr:colOff>0</xdr:colOff>
      <xdr:row>25</xdr:row>
      <xdr:rowOff>76200</xdr:rowOff>
    </xdr:from>
    <xdr:to>
      <xdr:col>23</xdr:col>
      <xdr:colOff>656667</xdr:colOff>
      <xdr:row>28</xdr:row>
      <xdr:rowOff>180844</xdr:rowOff>
    </xdr:to>
    <xdr:pic>
      <xdr:nvPicPr>
        <xdr:cNvPr id="8" name="Grafik 7">
          <a:extLst>
            <a:ext uri="{FF2B5EF4-FFF2-40B4-BE49-F238E27FC236}">
              <a16:creationId xmlns:a16="http://schemas.microsoft.com/office/drawing/2014/main" id="{E3AB6285-5B60-4A4C-A112-B0208F40B5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3563600" y="5695950"/>
          <a:ext cx="4466667" cy="1047619"/>
        </a:xfrm>
        <a:prstGeom prst="rect">
          <a:avLst/>
        </a:prstGeom>
      </xdr:spPr>
    </xdr:pic>
    <xdr:clientData/>
  </xdr:twoCellAnchor>
  <xdr:twoCellAnchor editAs="oneCell">
    <xdr:from>
      <xdr:col>17</xdr:col>
      <xdr:colOff>209550</xdr:colOff>
      <xdr:row>28</xdr:row>
      <xdr:rowOff>158372</xdr:rowOff>
    </xdr:from>
    <xdr:to>
      <xdr:col>24</xdr:col>
      <xdr:colOff>447675</xdr:colOff>
      <xdr:row>35</xdr:row>
      <xdr:rowOff>133351</xdr:rowOff>
    </xdr:to>
    <xdr:pic>
      <xdr:nvPicPr>
        <xdr:cNvPr id="9" name="Grafik 8">
          <a:extLst>
            <a:ext uri="{FF2B5EF4-FFF2-40B4-BE49-F238E27FC236}">
              <a16:creationId xmlns:a16="http://schemas.microsoft.com/office/drawing/2014/main" id="{7F19A9B4-5FA3-4222-973C-5A25EF2FDD3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/>
        <a:srcRect r="13312" b="46326"/>
        <a:stretch/>
      </xdr:blipFill>
      <xdr:spPr>
        <a:xfrm>
          <a:off x="13496925" y="6721097"/>
          <a:ext cx="5086350" cy="1699004"/>
        </a:xfrm>
        <a:prstGeom prst="rect">
          <a:avLst/>
        </a:prstGeom>
      </xdr:spPr>
    </xdr:pic>
    <xdr:clientData/>
  </xdr:twoCellAnchor>
  <xdr:twoCellAnchor editAs="oneCell">
    <xdr:from>
      <xdr:col>17</xdr:col>
      <xdr:colOff>190500</xdr:colOff>
      <xdr:row>40</xdr:row>
      <xdr:rowOff>123825</xdr:rowOff>
    </xdr:from>
    <xdr:to>
      <xdr:col>23</xdr:col>
      <xdr:colOff>675704</xdr:colOff>
      <xdr:row>44</xdr:row>
      <xdr:rowOff>161825</xdr:rowOff>
    </xdr:to>
    <xdr:pic>
      <xdr:nvPicPr>
        <xdr:cNvPr id="10" name="Grafik 9">
          <a:extLst>
            <a:ext uri="{FF2B5EF4-FFF2-40B4-BE49-F238E27FC236}">
              <a16:creationId xmlns:a16="http://schemas.microsoft.com/office/drawing/2014/main" id="{8F1D3FBF-2D10-495A-ACBF-94331DFAB3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3477875" y="9363075"/>
          <a:ext cx="4571429" cy="800000"/>
        </a:xfrm>
        <a:prstGeom prst="rect">
          <a:avLst/>
        </a:prstGeom>
      </xdr:spPr>
    </xdr:pic>
    <xdr:clientData/>
  </xdr:twoCellAnchor>
  <xdr:twoCellAnchor editAs="oneCell">
    <xdr:from>
      <xdr:col>17</xdr:col>
      <xdr:colOff>200025</xdr:colOff>
      <xdr:row>44</xdr:row>
      <xdr:rowOff>142875</xdr:rowOff>
    </xdr:from>
    <xdr:to>
      <xdr:col>25</xdr:col>
      <xdr:colOff>665990</xdr:colOff>
      <xdr:row>53</xdr:row>
      <xdr:rowOff>104543</xdr:rowOff>
    </xdr:to>
    <xdr:pic>
      <xdr:nvPicPr>
        <xdr:cNvPr id="11" name="Grafik 10">
          <a:extLst>
            <a:ext uri="{FF2B5EF4-FFF2-40B4-BE49-F238E27FC236}">
              <a16:creationId xmlns:a16="http://schemas.microsoft.com/office/drawing/2014/main" id="{CE1AC407-D418-45ED-9403-8AD47FAC16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13487400" y="10144125"/>
          <a:ext cx="6076190" cy="1857143"/>
        </a:xfrm>
        <a:prstGeom prst="rect">
          <a:avLst/>
        </a:prstGeom>
      </xdr:spPr>
    </xdr:pic>
    <xdr:clientData/>
  </xdr:twoCellAnchor>
  <xdr:twoCellAnchor editAs="oneCell">
    <xdr:from>
      <xdr:col>17</xdr:col>
      <xdr:colOff>219075</xdr:colOff>
      <xdr:row>53</xdr:row>
      <xdr:rowOff>38793</xdr:rowOff>
    </xdr:from>
    <xdr:to>
      <xdr:col>24</xdr:col>
      <xdr:colOff>466725</xdr:colOff>
      <xdr:row>59</xdr:row>
      <xdr:rowOff>180830</xdr:rowOff>
    </xdr:to>
    <xdr:pic>
      <xdr:nvPicPr>
        <xdr:cNvPr id="12" name="Grafik 11">
          <a:extLst>
            <a:ext uri="{FF2B5EF4-FFF2-40B4-BE49-F238E27FC236}">
              <a16:creationId xmlns:a16="http://schemas.microsoft.com/office/drawing/2014/main" id="{4AB19B5C-3786-47C9-A127-C3819B06B6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13506450" y="11935518"/>
          <a:ext cx="5095875" cy="1275512"/>
        </a:xfrm>
        <a:prstGeom prst="rect">
          <a:avLst/>
        </a:prstGeom>
      </xdr:spPr>
    </xdr:pic>
    <xdr:clientData/>
  </xdr:twoCellAnchor>
  <xdr:twoCellAnchor editAs="oneCell">
    <xdr:from>
      <xdr:col>17</xdr:col>
      <xdr:colOff>180975</xdr:colOff>
      <xdr:row>59</xdr:row>
      <xdr:rowOff>123825</xdr:rowOff>
    </xdr:from>
    <xdr:to>
      <xdr:col>23</xdr:col>
      <xdr:colOff>589988</xdr:colOff>
      <xdr:row>65</xdr:row>
      <xdr:rowOff>180825</xdr:rowOff>
    </xdr:to>
    <xdr:pic>
      <xdr:nvPicPr>
        <xdr:cNvPr id="13" name="Grafik 12">
          <a:extLst>
            <a:ext uri="{FF2B5EF4-FFF2-40B4-BE49-F238E27FC236}">
              <a16:creationId xmlns:a16="http://schemas.microsoft.com/office/drawing/2014/main" id="{DF3FDBCD-DC6B-4B54-9A3B-D75748F0E6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13468350" y="13154025"/>
          <a:ext cx="4495238" cy="1200000"/>
        </a:xfrm>
        <a:prstGeom prst="rect">
          <a:avLst/>
        </a:prstGeom>
      </xdr:spPr>
    </xdr:pic>
    <xdr:clientData/>
  </xdr:twoCellAnchor>
  <xdr:twoCellAnchor editAs="oneCell">
    <xdr:from>
      <xdr:col>17</xdr:col>
      <xdr:colOff>209550</xdr:colOff>
      <xdr:row>65</xdr:row>
      <xdr:rowOff>152400</xdr:rowOff>
    </xdr:from>
    <xdr:to>
      <xdr:col>24</xdr:col>
      <xdr:colOff>580373</xdr:colOff>
      <xdr:row>69</xdr:row>
      <xdr:rowOff>266545</xdr:rowOff>
    </xdr:to>
    <xdr:pic>
      <xdr:nvPicPr>
        <xdr:cNvPr id="14" name="Grafik 13">
          <a:extLst>
            <a:ext uri="{FF2B5EF4-FFF2-40B4-BE49-F238E27FC236}">
              <a16:creationId xmlns:a16="http://schemas.microsoft.com/office/drawing/2014/main" id="{1B8B65F6-C9D5-4176-B652-3F96E54C1D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13496925" y="14325600"/>
          <a:ext cx="5219048" cy="1238095"/>
        </a:xfrm>
        <a:prstGeom prst="rect">
          <a:avLst/>
        </a:prstGeom>
      </xdr:spPr>
    </xdr:pic>
    <xdr:clientData/>
  </xdr:twoCellAnchor>
  <xdr:twoCellAnchor editAs="oneCell">
    <xdr:from>
      <xdr:col>18</xdr:col>
      <xdr:colOff>0</xdr:colOff>
      <xdr:row>69</xdr:row>
      <xdr:rowOff>180975</xdr:rowOff>
    </xdr:from>
    <xdr:to>
      <xdr:col>25</xdr:col>
      <xdr:colOff>170762</xdr:colOff>
      <xdr:row>70</xdr:row>
      <xdr:rowOff>333310</xdr:rowOff>
    </xdr:to>
    <xdr:pic>
      <xdr:nvPicPr>
        <xdr:cNvPr id="15" name="Grafik 14">
          <a:extLst>
            <a:ext uri="{FF2B5EF4-FFF2-40B4-BE49-F238E27FC236}">
              <a16:creationId xmlns:a16="http://schemas.microsoft.com/office/drawing/2014/main" id="{F4C3A5C4-B311-44A7-AC84-3EA22856A8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13563600" y="15478125"/>
          <a:ext cx="5504762" cy="523810"/>
        </a:xfrm>
        <a:prstGeom prst="rect">
          <a:avLst/>
        </a:prstGeom>
      </xdr:spPr>
    </xdr:pic>
    <xdr:clientData/>
  </xdr:twoCellAnchor>
  <xdr:twoCellAnchor editAs="oneCell">
    <xdr:from>
      <xdr:col>17</xdr:col>
      <xdr:colOff>238125</xdr:colOff>
      <xdr:row>70</xdr:row>
      <xdr:rowOff>314325</xdr:rowOff>
    </xdr:from>
    <xdr:to>
      <xdr:col>24</xdr:col>
      <xdr:colOff>189900</xdr:colOff>
      <xdr:row>75</xdr:row>
      <xdr:rowOff>9354</xdr:rowOff>
    </xdr:to>
    <xdr:pic>
      <xdr:nvPicPr>
        <xdr:cNvPr id="16" name="Grafik 15">
          <a:extLst>
            <a:ext uri="{FF2B5EF4-FFF2-40B4-BE49-F238E27FC236}">
              <a16:creationId xmlns:a16="http://schemas.microsoft.com/office/drawing/2014/main" id="{A02C019E-E973-4EFF-9DBF-6132480C9D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13525500" y="15982950"/>
          <a:ext cx="4800000" cy="1371429"/>
        </a:xfrm>
        <a:prstGeom prst="rect">
          <a:avLst/>
        </a:prstGeom>
      </xdr:spPr>
    </xdr:pic>
    <xdr:clientData/>
  </xdr:twoCellAnchor>
  <xdr:twoCellAnchor editAs="oneCell">
    <xdr:from>
      <xdr:col>18</xdr:col>
      <xdr:colOff>19050</xdr:colOff>
      <xdr:row>75</xdr:row>
      <xdr:rowOff>9525</xdr:rowOff>
    </xdr:from>
    <xdr:to>
      <xdr:col>24</xdr:col>
      <xdr:colOff>285145</xdr:colOff>
      <xdr:row>81</xdr:row>
      <xdr:rowOff>95096</xdr:rowOff>
    </xdr:to>
    <xdr:pic>
      <xdr:nvPicPr>
        <xdr:cNvPr id="17" name="Grafik 16">
          <a:extLst>
            <a:ext uri="{FF2B5EF4-FFF2-40B4-BE49-F238E27FC236}">
              <a16:creationId xmlns:a16="http://schemas.microsoft.com/office/drawing/2014/main" id="{2B44C8EF-30F0-4884-883E-F9427CF305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13582650" y="17354550"/>
          <a:ext cx="4838095" cy="1228571"/>
        </a:xfrm>
        <a:prstGeom prst="rect">
          <a:avLst/>
        </a:prstGeom>
      </xdr:spPr>
    </xdr:pic>
    <xdr:clientData/>
  </xdr:twoCellAnchor>
  <xdr:twoCellAnchor editAs="oneCell">
    <xdr:from>
      <xdr:col>17</xdr:col>
      <xdr:colOff>219075</xdr:colOff>
      <xdr:row>35</xdr:row>
      <xdr:rowOff>123825</xdr:rowOff>
    </xdr:from>
    <xdr:to>
      <xdr:col>24</xdr:col>
      <xdr:colOff>9525</xdr:colOff>
      <xdr:row>41</xdr:row>
      <xdr:rowOff>0</xdr:rowOff>
    </xdr:to>
    <xdr:pic>
      <xdr:nvPicPr>
        <xdr:cNvPr id="18" name="Grafik 17">
          <a:extLst>
            <a:ext uri="{FF2B5EF4-FFF2-40B4-BE49-F238E27FC236}">
              <a16:creationId xmlns:a16="http://schemas.microsoft.com/office/drawing/2014/main" id="{673D289D-377A-4A0B-B2A4-48E816022AF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/>
        <a:srcRect t="64093" r="20941" b="3709"/>
        <a:stretch/>
      </xdr:blipFill>
      <xdr:spPr>
        <a:xfrm>
          <a:off x="13506450" y="8410575"/>
          <a:ext cx="4638675" cy="10191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285750</xdr:colOff>
      <xdr:row>5</xdr:row>
      <xdr:rowOff>99964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C478E226-98C3-430F-BA5D-7C142114D8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00125" cy="1061989"/>
        </a:xfrm>
        <a:prstGeom prst="rect">
          <a:avLst/>
        </a:prstGeom>
      </xdr:spPr>
    </xdr:pic>
    <xdr:clientData/>
  </xdr:twoCellAnchor>
  <xdr:twoCellAnchor editAs="oneCell">
    <xdr:from>
      <xdr:col>24</xdr:col>
      <xdr:colOff>244460</xdr:colOff>
      <xdr:row>0</xdr:row>
      <xdr:rowOff>38100</xdr:rowOff>
    </xdr:from>
    <xdr:to>
      <xdr:col>25</xdr:col>
      <xdr:colOff>666519</xdr:colOff>
      <xdr:row>6</xdr:row>
      <xdr:rowOff>142875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17514597-E893-4814-9D3D-D8784E0429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380060" y="38100"/>
          <a:ext cx="1184059" cy="1257300"/>
        </a:xfrm>
        <a:prstGeom prst="rect">
          <a:avLst/>
        </a:prstGeom>
      </xdr:spPr>
    </xdr:pic>
    <xdr:clientData/>
  </xdr:twoCellAnchor>
  <xdr:twoCellAnchor editAs="oneCell">
    <xdr:from>
      <xdr:col>18</xdr:col>
      <xdr:colOff>0</xdr:colOff>
      <xdr:row>0</xdr:row>
      <xdr:rowOff>0</xdr:rowOff>
    </xdr:from>
    <xdr:to>
      <xdr:col>24</xdr:col>
      <xdr:colOff>151809</xdr:colOff>
      <xdr:row>12</xdr:row>
      <xdr:rowOff>56862</xdr:rowOff>
    </xdr:to>
    <xdr:pic>
      <xdr:nvPicPr>
        <xdr:cNvPr id="19" name="Grafik 18">
          <a:extLst>
            <a:ext uri="{FF2B5EF4-FFF2-40B4-BE49-F238E27FC236}">
              <a16:creationId xmlns:a16="http://schemas.microsoft.com/office/drawing/2014/main" id="{F1D51BB4-7F59-4E40-4FE8-BD68E262BB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563600" y="0"/>
          <a:ext cx="4723809" cy="2304762"/>
        </a:xfrm>
        <a:prstGeom prst="rect">
          <a:avLst/>
        </a:prstGeom>
      </xdr:spPr>
    </xdr:pic>
    <xdr:clientData/>
  </xdr:twoCellAnchor>
  <xdr:twoCellAnchor editAs="oneCell">
    <xdr:from>
      <xdr:col>18</xdr:col>
      <xdr:colOff>47625</xdr:colOff>
      <xdr:row>12</xdr:row>
      <xdr:rowOff>9525</xdr:rowOff>
    </xdr:from>
    <xdr:to>
      <xdr:col>23</xdr:col>
      <xdr:colOff>37625</xdr:colOff>
      <xdr:row>15</xdr:row>
      <xdr:rowOff>28514</xdr:rowOff>
    </xdr:to>
    <xdr:pic>
      <xdr:nvPicPr>
        <xdr:cNvPr id="20" name="Grafik 19">
          <a:extLst>
            <a:ext uri="{FF2B5EF4-FFF2-40B4-BE49-F238E27FC236}">
              <a16:creationId xmlns:a16="http://schemas.microsoft.com/office/drawing/2014/main" id="{7B1218A0-65B8-24DB-3DE7-F9D47ECC24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3611225" y="2305050"/>
          <a:ext cx="3800000" cy="485714"/>
        </a:xfrm>
        <a:prstGeom prst="rect">
          <a:avLst/>
        </a:prstGeom>
      </xdr:spPr>
    </xdr:pic>
    <xdr:clientData/>
  </xdr:twoCellAnchor>
  <xdr:twoCellAnchor editAs="oneCell">
    <xdr:from>
      <xdr:col>18</xdr:col>
      <xdr:colOff>38100</xdr:colOff>
      <xdr:row>15</xdr:row>
      <xdr:rowOff>0</xdr:rowOff>
    </xdr:from>
    <xdr:to>
      <xdr:col>24</xdr:col>
      <xdr:colOff>180386</xdr:colOff>
      <xdr:row>20</xdr:row>
      <xdr:rowOff>171288</xdr:rowOff>
    </xdr:to>
    <xdr:pic>
      <xdr:nvPicPr>
        <xdr:cNvPr id="21" name="Grafik 20">
          <a:extLst>
            <a:ext uri="{FF2B5EF4-FFF2-40B4-BE49-F238E27FC236}">
              <a16:creationId xmlns:a16="http://schemas.microsoft.com/office/drawing/2014/main" id="{1286DF9F-F14B-F752-CEF7-299BF0A718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3601700" y="2867025"/>
          <a:ext cx="4714286" cy="1295238"/>
        </a:xfrm>
        <a:prstGeom prst="rect">
          <a:avLst/>
        </a:prstGeom>
      </xdr:spPr>
    </xdr:pic>
    <xdr:clientData/>
  </xdr:twoCellAnchor>
  <xdr:twoCellAnchor editAs="oneCell">
    <xdr:from>
      <xdr:col>17</xdr:col>
      <xdr:colOff>266700</xdr:colOff>
      <xdr:row>20</xdr:row>
      <xdr:rowOff>190500</xdr:rowOff>
    </xdr:from>
    <xdr:to>
      <xdr:col>24</xdr:col>
      <xdr:colOff>142284</xdr:colOff>
      <xdr:row>22</xdr:row>
      <xdr:rowOff>285612</xdr:rowOff>
    </xdr:to>
    <xdr:pic>
      <xdr:nvPicPr>
        <xdr:cNvPr id="22" name="Grafik 21">
          <a:extLst>
            <a:ext uri="{FF2B5EF4-FFF2-40B4-BE49-F238E27FC236}">
              <a16:creationId xmlns:a16="http://schemas.microsoft.com/office/drawing/2014/main" id="{D3A46C85-24C8-4843-8F1B-7F5DE4A558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3554075" y="4181475"/>
          <a:ext cx="4723809" cy="1104762"/>
        </a:xfrm>
        <a:prstGeom prst="rect">
          <a:avLst/>
        </a:prstGeom>
      </xdr:spPr>
    </xdr:pic>
    <xdr:clientData/>
  </xdr:twoCellAnchor>
  <xdr:twoCellAnchor editAs="oneCell">
    <xdr:from>
      <xdr:col>18</xdr:col>
      <xdr:colOff>0</xdr:colOff>
      <xdr:row>23</xdr:row>
      <xdr:rowOff>0</xdr:rowOff>
    </xdr:from>
    <xdr:to>
      <xdr:col>24</xdr:col>
      <xdr:colOff>123238</xdr:colOff>
      <xdr:row>26</xdr:row>
      <xdr:rowOff>180857</xdr:rowOff>
    </xdr:to>
    <xdr:pic>
      <xdr:nvPicPr>
        <xdr:cNvPr id="23" name="Grafik 22">
          <a:extLst>
            <a:ext uri="{FF2B5EF4-FFF2-40B4-BE49-F238E27FC236}">
              <a16:creationId xmlns:a16="http://schemas.microsoft.com/office/drawing/2014/main" id="{586E63E4-3155-664D-826D-9D649AF875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3563600" y="5391150"/>
          <a:ext cx="4695238" cy="942857"/>
        </a:xfrm>
        <a:prstGeom prst="rect">
          <a:avLst/>
        </a:prstGeom>
      </xdr:spPr>
    </xdr:pic>
    <xdr:clientData/>
  </xdr:twoCellAnchor>
  <xdr:twoCellAnchor editAs="oneCell">
    <xdr:from>
      <xdr:col>18</xdr:col>
      <xdr:colOff>28575</xdr:colOff>
      <xdr:row>26</xdr:row>
      <xdr:rowOff>238125</xdr:rowOff>
    </xdr:from>
    <xdr:to>
      <xdr:col>25</xdr:col>
      <xdr:colOff>627908</xdr:colOff>
      <xdr:row>40</xdr:row>
      <xdr:rowOff>47202</xdr:rowOff>
    </xdr:to>
    <xdr:pic>
      <xdr:nvPicPr>
        <xdr:cNvPr id="24" name="Grafik 23">
          <a:extLst>
            <a:ext uri="{FF2B5EF4-FFF2-40B4-BE49-F238E27FC236}">
              <a16:creationId xmlns:a16="http://schemas.microsoft.com/office/drawing/2014/main" id="{3FFD3D52-2B00-F5F1-4776-C1104D3EE1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3592175" y="6238875"/>
          <a:ext cx="5933333" cy="3380952"/>
        </a:xfrm>
        <a:prstGeom prst="rect">
          <a:avLst/>
        </a:prstGeom>
      </xdr:spPr>
    </xdr:pic>
    <xdr:clientData/>
  </xdr:twoCellAnchor>
  <xdr:twoCellAnchor editAs="oneCell">
    <xdr:from>
      <xdr:col>18</xdr:col>
      <xdr:colOff>0</xdr:colOff>
      <xdr:row>41</xdr:row>
      <xdr:rowOff>123825</xdr:rowOff>
    </xdr:from>
    <xdr:to>
      <xdr:col>24</xdr:col>
      <xdr:colOff>399429</xdr:colOff>
      <xdr:row>45</xdr:row>
      <xdr:rowOff>47539</xdr:rowOff>
    </xdr:to>
    <xdr:pic>
      <xdr:nvPicPr>
        <xdr:cNvPr id="25" name="Grafik 24">
          <a:extLst>
            <a:ext uri="{FF2B5EF4-FFF2-40B4-BE49-F238E27FC236}">
              <a16:creationId xmlns:a16="http://schemas.microsoft.com/office/drawing/2014/main" id="{19B37D92-B9E4-4256-F208-3CF7B331F7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3563600" y="9886950"/>
          <a:ext cx="4971429" cy="685714"/>
        </a:xfrm>
        <a:prstGeom prst="rect">
          <a:avLst/>
        </a:prstGeom>
      </xdr:spPr>
    </xdr:pic>
    <xdr:clientData/>
  </xdr:twoCellAnchor>
  <xdr:twoCellAnchor editAs="oneCell">
    <xdr:from>
      <xdr:col>18</xdr:col>
      <xdr:colOff>28575</xdr:colOff>
      <xdr:row>45</xdr:row>
      <xdr:rowOff>76200</xdr:rowOff>
    </xdr:from>
    <xdr:to>
      <xdr:col>26</xdr:col>
      <xdr:colOff>256384</xdr:colOff>
      <xdr:row>55</xdr:row>
      <xdr:rowOff>142607</xdr:rowOff>
    </xdr:to>
    <xdr:pic>
      <xdr:nvPicPr>
        <xdr:cNvPr id="27" name="Grafik 26">
          <a:extLst>
            <a:ext uri="{FF2B5EF4-FFF2-40B4-BE49-F238E27FC236}">
              <a16:creationId xmlns:a16="http://schemas.microsoft.com/office/drawing/2014/main" id="{468B4994-6960-0CA8-23FC-C4AD195296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13592175" y="10601325"/>
          <a:ext cx="6323809" cy="2142857"/>
        </a:xfrm>
        <a:prstGeom prst="rect">
          <a:avLst/>
        </a:prstGeom>
      </xdr:spPr>
    </xdr:pic>
    <xdr:clientData/>
  </xdr:twoCellAnchor>
  <xdr:twoCellAnchor editAs="oneCell">
    <xdr:from>
      <xdr:col>18</xdr:col>
      <xdr:colOff>0</xdr:colOff>
      <xdr:row>56</xdr:row>
      <xdr:rowOff>0</xdr:rowOff>
    </xdr:from>
    <xdr:to>
      <xdr:col>25</xdr:col>
      <xdr:colOff>304095</xdr:colOff>
      <xdr:row>62</xdr:row>
      <xdr:rowOff>28439</xdr:rowOff>
    </xdr:to>
    <xdr:pic>
      <xdr:nvPicPr>
        <xdr:cNvPr id="28" name="Grafik 27">
          <a:extLst>
            <a:ext uri="{FF2B5EF4-FFF2-40B4-BE49-F238E27FC236}">
              <a16:creationId xmlns:a16="http://schemas.microsoft.com/office/drawing/2014/main" id="{C705C6F0-5B1C-FE57-148A-0F1B260689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13773150" y="12792075"/>
          <a:ext cx="5638095" cy="1085714"/>
        </a:xfrm>
        <a:prstGeom prst="rect">
          <a:avLst/>
        </a:prstGeom>
      </xdr:spPr>
    </xdr:pic>
    <xdr:clientData/>
  </xdr:twoCellAnchor>
  <xdr:twoCellAnchor editAs="oneCell">
    <xdr:from>
      <xdr:col>18</xdr:col>
      <xdr:colOff>0</xdr:colOff>
      <xdr:row>62</xdr:row>
      <xdr:rowOff>0</xdr:rowOff>
    </xdr:from>
    <xdr:to>
      <xdr:col>25</xdr:col>
      <xdr:colOff>256476</xdr:colOff>
      <xdr:row>67</xdr:row>
      <xdr:rowOff>57001</xdr:rowOff>
    </xdr:to>
    <xdr:pic>
      <xdr:nvPicPr>
        <xdr:cNvPr id="29" name="Grafik 28">
          <a:extLst>
            <a:ext uri="{FF2B5EF4-FFF2-40B4-BE49-F238E27FC236}">
              <a16:creationId xmlns:a16="http://schemas.microsoft.com/office/drawing/2014/main" id="{C5B1CF6B-2B4F-5DB2-EA65-7B1D4BD182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13563600" y="13935075"/>
          <a:ext cx="5590476" cy="1190476"/>
        </a:xfrm>
        <a:prstGeom prst="rect">
          <a:avLst/>
        </a:prstGeom>
      </xdr:spPr>
    </xdr:pic>
    <xdr:clientData/>
  </xdr:twoCellAnchor>
  <xdr:twoCellAnchor editAs="oneCell">
    <xdr:from>
      <xdr:col>18</xdr:col>
      <xdr:colOff>38100</xdr:colOff>
      <xdr:row>67</xdr:row>
      <xdr:rowOff>57150</xdr:rowOff>
    </xdr:from>
    <xdr:to>
      <xdr:col>24</xdr:col>
      <xdr:colOff>389909</xdr:colOff>
      <xdr:row>70</xdr:row>
      <xdr:rowOff>142730</xdr:rowOff>
    </xdr:to>
    <xdr:pic>
      <xdr:nvPicPr>
        <xdr:cNvPr id="30" name="Grafik 29">
          <a:extLst>
            <a:ext uri="{FF2B5EF4-FFF2-40B4-BE49-F238E27FC236}">
              <a16:creationId xmlns:a16="http://schemas.microsoft.com/office/drawing/2014/main" id="{5B4C67FD-9325-B7B7-A631-3CBB624279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13601700" y="15125700"/>
          <a:ext cx="4923809" cy="1161905"/>
        </a:xfrm>
        <a:prstGeom prst="rect">
          <a:avLst/>
        </a:prstGeom>
      </xdr:spPr>
    </xdr:pic>
    <xdr:clientData/>
  </xdr:twoCellAnchor>
  <xdr:twoCellAnchor editAs="oneCell">
    <xdr:from>
      <xdr:col>18</xdr:col>
      <xdr:colOff>0</xdr:colOff>
      <xdr:row>70</xdr:row>
      <xdr:rowOff>342900</xdr:rowOff>
    </xdr:from>
    <xdr:to>
      <xdr:col>25</xdr:col>
      <xdr:colOff>627905</xdr:colOff>
      <xdr:row>72</xdr:row>
      <xdr:rowOff>142815</xdr:rowOff>
    </xdr:to>
    <xdr:pic>
      <xdr:nvPicPr>
        <xdr:cNvPr id="31" name="Grafik 30">
          <a:extLst>
            <a:ext uri="{FF2B5EF4-FFF2-40B4-BE49-F238E27FC236}">
              <a16:creationId xmlns:a16="http://schemas.microsoft.com/office/drawing/2014/main" id="{1F208063-5A26-3177-6879-78CEB99BB2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13563600" y="16344900"/>
          <a:ext cx="5961905" cy="476190"/>
        </a:xfrm>
        <a:prstGeom prst="rect">
          <a:avLst/>
        </a:prstGeom>
      </xdr:spPr>
    </xdr:pic>
    <xdr:clientData/>
  </xdr:twoCellAnchor>
  <xdr:twoCellAnchor editAs="oneCell">
    <xdr:from>
      <xdr:col>18</xdr:col>
      <xdr:colOff>28575</xdr:colOff>
      <xdr:row>72</xdr:row>
      <xdr:rowOff>238125</xdr:rowOff>
    </xdr:from>
    <xdr:to>
      <xdr:col>24</xdr:col>
      <xdr:colOff>180384</xdr:colOff>
      <xdr:row>78</xdr:row>
      <xdr:rowOff>47438</xdr:rowOff>
    </xdr:to>
    <xdr:pic>
      <xdr:nvPicPr>
        <xdr:cNvPr id="32" name="Grafik 31">
          <a:extLst>
            <a:ext uri="{FF2B5EF4-FFF2-40B4-BE49-F238E27FC236}">
              <a16:creationId xmlns:a16="http://schemas.microsoft.com/office/drawing/2014/main" id="{C0401C40-0342-249A-683F-A9E4175F45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13592175" y="16802100"/>
          <a:ext cx="4723809" cy="1495238"/>
        </a:xfrm>
        <a:prstGeom prst="rect">
          <a:avLst/>
        </a:prstGeom>
      </xdr:spPr>
    </xdr:pic>
    <xdr:clientData/>
  </xdr:twoCellAnchor>
  <xdr:twoCellAnchor editAs="oneCell">
    <xdr:from>
      <xdr:col>18</xdr:col>
      <xdr:colOff>28575</xdr:colOff>
      <xdr:row>78</xdr:row>
      <xdr:rowOff>57150</xdr:rowOff>
    </xdr:from>
    <xdr:to>
      <xdr:col>24</xdr:col>
      <xdr:colOff>142289</xdr:colOff>
      <xdr:row>84</xdr:row>
      <xdr:rowOff>152245</xdr:rowOff>
    </xdr:to>
    <xdr:pic>
      <xdr:nvPicPr>
        <xdr:cNvPr id="33" name="Grafik 32">
          <a:extLst>
            <a:ext uri="{FF2B5EF4-FFF2-40B4-BE49-F238E27FC236}">
              <a16:creationId xmlns:a16="http://schemas.microsoft.com/office/drawing/2014/main" id="{C39AD293-A823-2EE3-F7FC-2D7E6D9031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13592175" y="18326100"/>
          <a:ext cx="4685714" cy="123809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285750</xdr:colOff>
      <xdr:row>5</xdr:row>
      <xdr:rowOff>99964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799AD9E1-70C3-4C1A-A47A-ED680FE077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00125" cy="1061989"/>
        </a:xfrm>
        <a:prstGeom prst="rect">
          <a:avLst/>
        </a:prstGeom>
      </xdr:spPr>
    </xdr:pic>
    <xdr:clientData/>
  </xdr:twoCellAnchor>
  <xdr:twoCellAnchor editAs="oneCell">
    <xdr:from>
      <xdr:col>24</xdr:col>
      <xdr:colOff>244460</xdr:colOff>
      <xdr:row>0</xdr:row>
      <xdr:rowOff>38100</xdr:rowOff>
    </xdr:from>
    <xdr:to>
      <xdr:col>25</xdr:col>
      <xdr:colOff>666519</xdr:colOff>
      <xdr:row>6</xdr:row>
      <xdr:rowOff>142875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5B8E3B4A-111E-43CB-AE37-C73FC3AF00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380060" y="38100"/>
          <a:ext cx="1184059" cy="1257300"/>
        </a:xfrm>
        <a:prstGeom prst="rect">
          <a:avLst/>
        </a:prstGeom>
      </xdr:spPr>
    </xdr:pic>
    <xdr:clientData/>
  </xdr:twoCellAnchor>
  <xdr:twoCellAnchor editAs="oneCell">
    <xdr:from>
      <xdr:col>18</xdr:col>
      <xdr:colOff>0</xdr:colOff>
      <xdr:row>0</xdr:row>
      <xdr:rowOff>0</xdr:rowOff>
    </xdr:from>
    <xdr:to>
      <xdr:col>22</xdr:col>
      <xdr:colOff>713905</xdr:colOff>
      <xdr:row>11</xdr:row>
      <xdr:rowOff>171165</xdr:rowOff>
    </xdr:to>
    <xdr:pic>
      <xdr:nvPicPr>
        <xdr:cNvPr id="19" name="Grafik 18">
          <a:extLst>
            <a:ext uri="{FF2B5EF4-FFF2-40B4-BE49-F238E27FC236}">
              <a16:creationId xmlns:a16="http://schemas.microsoft.com/office/drawing/2014/main" id="{AD9CDA51-EB3A-9A03-FE59-F3957A4AA3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563600" y="0"/>
          <a:ext cx="3761905" cy="2276190"/>
        </a:xfrm>
        <a:prstGeom prst="rect">
          <a:avLst/>
        </a:prstGeom>
      </xdr:spPr>
    </xdr:pic>
    <xdr:clientData/>
  </xdr:twoCellAnchor>
  <xdr:twoCellAnchor editAs="oneCell">
    <xdr:from>
      <xdr:col>18</xdr:col>
      <xdr:colOff>38100</xdr:colOff>
      <xdr:row>11</xdr:row>
      <xdr:rowOff>142875</xdr:rowOff>
    </xdr:from>
    <xdr:to>
      <xdr:col>22</xdr:col>
      <xdr:colOff>561529</xdr:colOff>
      <xdr:row>14</xdr:row>
      <xdr:rowOff>57089</xdr:rowOff>
    </xdr:to>
    <xdr:pic>
      <xdr:nvPicPr>
        <xdr:cNvPr id="20" name="Grafik 19">
          <a:extLst>
            <a:ext uri="{FF2B5EF4-FFF2-40B4-BE49-F238E27FC236}">
              <a16:creationId xmlns:a16="http://schemas.microsoft.com/office/drawing/2014/main" id="{3AE69BF2-3D79-D8F7-031E-40CA4804E8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3601700" y="2247900"/>
          <a:ext cx="3571429" cy="485714"/>
        </a:xfrm>
        <a:prstGeom prst="rect">
          <a:avLst/>
        </a:prstGeom>
      </xdr:spPr>
    </xdr:pic>
    <xdr:clientData/>
  </xdr:twoCellAnchor>
  <xdr:twoCellAnchor editAs="oneCell">
    <xdr:from>
      <xdr:col>18</xdr:col>
      <xdr:colOff>57150</xdr:colOff>
      <xdr:row>14</xdr:row>
      <xdr:rowOff>114300</xdr:rowOff>
    </xdr:from>
    <xdr:to>
      <xdr:col>24</xdr:col>
      <xdr:colOff>275626</xdr:colOff>
      <xdr:row>20</xdr:row>
      <xdr:rowOff>133183</xdr:rowOff>
    </xdr:to>
    <xdr:pic>
      <xdr:nvPicPr>
        <xdr:cNvPr id="21" name="Grafik 20">
          <a:extLst>
            <a:ext uri="{FF2B5EF4-FFF2-40B4-BE49-F238E27FC236}">
              <a16:creationId xmlns:a16="http://schemas.microsoft.com/office/drawing/2014/main" id="{C0449D6D-97B9-FD86-824C-62C2EB7DD5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3620750" y="2790825"/>
          <a:ext cx="4790476" cy="1333333"/>
        </a:xfrm>
        <a:prstGeom prst="rect">
          <a:avLst/>
        </a:prstGeom>
      </xdr:spPr>
    </xdr:pic>
    <xdr:clientData/>
  </xdr:twoCellAnchor>
  <xdr:twoCellAnchor editAs="oneCell">
    <xdr:from>
      <xdr:col>18</xdr:col>
      <xdr:colOff>57150</xdr:colOff>
      <xdr:row>20</xdr:row>
      <xdr:rowOff>152400</xdr:rowOff>
    </xdr:from>
    <xdr:to>
      <xdr:col>24</xdr:col>
      <xdr:colOff>170864</xdr:colOff>
      <xdr:row>22</xdr:row>
      <xdr:rowOff>371340</xdr:rowOff>
    </xdr:to>
    <xdr:pic>
      <xdr:nvPicPr>
        <xdr:cNvPr id="22" name="Grafik 21">
          <a:extLst>
            <a:ext uri="{FF2B5EF4-FFF2-40B4-BE49-F238E27FC236}">
              <a16:creationId xmlns:a16="http://schemas.microsoft.com/office/drawing/2014/main" id="{767A1707-8CB4-ECA1-957E-8B9A7E22B7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3620750" y="4143375"/>
          <a:ext cx="4685714" cy="1076190"/>
        </a:xfrm>
        <a:prstGeom prst="rect">
          <a:avLst/>
        </a:prstGeom>
      </xdr:spPr>
    </xdr:pic>
    <xdr:clientData/>
  </xdr:twoCellAnchor>
  <xdr:twoCellAnchor editAs="oneCell">
    <xdr:from>
      <xdr:col>18</xdr:col>
      <xdr:colOff>0</xdr:colOff>
      <xdr:row>23</xdr:row>
      <xdr:rowOff>0</xdr:rowOff>
    </xdr:from>
    <xdr:to>
      <xdr:col>24</xdr:col>
      <xdr:colOff>132762</xdr:colOff>
      <xdr:row>26</xdr:row>
      <xdr:rowOff>161810</xdr:rowOff>
    </xdr:to>
    <xdr:pic>
      <xdr:nvPicPr>
        <xdr:cNvPr id="23" name="Grafik 22">
          <a:extLst>
            <a:ext uri="{FF2B5EF4-FFF2-40B4-BE49-F238E27FC236}">
              <a16:creationId xmlns:a16="http://schemas.microsoft.com/office/drawing/2014/main" id="{DF6AD3AF-206D-00A9-09C1-A50B590C18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3563600" y="5238750"/>
          <a:ext cx="4704762" cy="923810"/>
        </a:xfrm>
        <a:prstGeom prst="rect">
          <a:avLst/>
        </a:prstGeom>
      </xdr:spPr>
    </xdr:pic>
    <xdr:clientData/>
  </xdr:twoCellAnchor>
  <xdr:twoCellAnchor editAs="oneCell">
    <xdr:from>
      <xdr:col>18</xdr:col>
      <xdr:colOff>0</xdr:colOff>
      <xdr:row>27</xdr:row>
      <xdr:rowOff>0</xdr:rowOff>
    </xdr:from>
    <xdr:to>
      <xdr:col>26</xdr:col>
      <xdr:colOff>199238</xdr:colOff>
      <xdr:row>34</xdr:row>
      <xdr:rowOff>85499</xdr:rowOff>
    </xdr:to>
    <xdr:pic>
      <xdr:nvPicPr>
        <xdr:cNvPr id="24" name="Grafik 23">
          <a:extLst>
            <a:ext uri="{FF2B5EF4-FFF2-40B4-BE49-F238E27FC236}">
              <a16:creationId xmlns:a16="http://schemas.microsoft.com/office/drawing/2014/main" id="{682BF67A-C7BE-F31E-A5FD-B3EB9EB41C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3563600" y="6372225"/>
          <a:ext cx="6295238" cy="1809524"/>
        </a:xfrm>
        <a:prstGeom prst="rect">
          <a:avLst/>
        </a:prstGeom>
      </xdr:spPr>
    </xdr:pic>
    <xdr:clientData/>
  </xdr:twoCellAnchor>
  <xdr:twoCellAnchor editAs="oneCell">
    <xdr:from>
      <xdr:col>17</xdr:col>
      <xdr:colOff>257175</xdr:colOff>
      <xdr:row>34</xdr:row>
      <xdr:rowOff>95250</xdr:rowOff>
    </xdr:from>
    <xdr:to>
      <xdr:col>25</xdr:col>
      <xdr:colOff>332664</xdr:colOff>
      <xdr:row>39</xdr:row>
      <xdr:rowOff>95131</xdr:rowOff>
    </xdr:to>
    <xdr:pic>
      <xdr:nvPicPr>
        <xdr:cNvPr id="25" name="Grafik 24">
          <a:extLst>
            <a:ext uri="{FF2B5EF4-FFF2-40B4-BE49-F238E27FC236}">
              <a16:creationId xmlns:a16="http://schemas.microsoft.com/office/drawing/2014/main" id="{124723DF-ED29-93CA-23E0-FA581DEF85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3544550" y="8191500"/>
          <a:ext cx="5685714" cy="952381"/>
        </a:xfrm>
        <a:prstGeom prst="rect">
          <a:avLst/>
        </a:prstGeom>
      </xdr:spPr>
    </xdr:pic>
    <xdr:clientData/>
  </xdr:twoCellAnchor>
  <xdr:twoCellAnchor editAs="oneCell">
    <xdr:from>
      <xdr:col>18</xdr:col>
      <xdr:colOff>19050</xdr:colOff>
      <xdr:row>39</xdr:row>
      <xdr:rowOff>95250</xdr:rowOff>
    </xdr:from>
    <xdr:to>
      <xdr:col>23</xdr:col>
      <xdr:colOff>494764</xdr:colOff>
      <xdr:row>43</xdr:row>
      <xdr:rowOff>38012</xdr:rowOff>
    </xdr:to>
    <xdr:pic>
      <xdr:nvPicPr>
        <xdr:cNvPr id="26" name="Grafik 25">
          <a:extLst>
            <a:ext uri="{FF2B5EF4-FFF2-40B4-BE49-F238E27FC236}">
              <a16:creationId xmlns:a16="http://schemas.microsoft.com/office/drawing/2014/main" id="{1303D783-083A-565E-6E38-AAB5E90A09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13582650" y="9144000"/>
          <a:ext cx="4285714" cy="704762"/>
        </a:xfrm>
        <a:prstGeom prst="rect">
          <a:avLst/>
        </a:prstGeom>
      </xdr:spPr>
    </xdr:pic>
    <xdr:clientData/>
  </xdr:twoCellAnchor>
  <xdr:twoCellAnchor editAs="oneCell">
    <xdr:from>
      <xdr:col>18</xdr:col>
      <xdr:colOff>0</xdr:colOff>
      <xdr:row>43</xdr:row>
      <xdr:rowOff>76200</xdr:rowOff>
    </xdr:from>
    <xdr:to>
      <xdr:col>24</xdr:col>
      <xdr:colOff>437524</xdr:colOff>
      <xdr:row>52</xdr:row>
      <xdr:rowOff>199795</xdr:rowOff>
    </xdr:to>
    <xdr:pic>
      <xdr:nvPicPr>
        <xdr:cNvPr id="27" name="Grafik 26">
          <a:extLst>
            <a:ext uri="{FF2B5EF4-FFF2-40B4-BE49-F238E27FC236}">
              <a16:creationId xmlns:a16="http://schemas.microsoft.com/office/drawing/2014/main" id="{565D6E0E-868E-9839-10E2-9DA9EF53BE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13563600" y="9886950"/>
          <a:ext cx="5009524" cy="1838095"/>
        </a:xfrm>
        <a:prstGeom prst="rect">
          <a:avLst/>
        </a:prstGeom>
      </xdr:spPr>
    </xdr:pic>
    <xdr:clientData/>
  </xdr:twoCellAnchor>
  <xdr:twoCellAnchor editAs="oneCell">
    <xdr:from>
      <xdr:col>18</xdr:col>
      <xdr:colOff>38100</xdr:colOff>
      <xdr:row>52</xdr:row>
      <xdr:rowOff>228600</xdr:rowOff>
    </xdr:from>
    <xdr:to>
      <xdr:col>24</xdr:col>
      <xdr:colOff>589909</xdr:colOff>
      <xdr:row>57</xdr:row>
      <xdr:rowOff>9393</xdr:rowOff>
    </xdr:to>
    <xdr:pic>
      <xdr:nvPicPr>
        <xdr:cNvPr id="28" name="Grafik 27">
          <a:extLst>
            <a:ext uri="{FF2B5EF4-FFF2-40B4-BE49-F238E27FC236}">
              <a16:creationId xmlns:a16="http://schemas.microsoft.com/office/drawing/2014/main" id="{68D1DFE7-6B90-A760-7F3C-77E589C9EE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13601700" y="11753850"/>
          <a:ext cx="5123809" cy="1057143"/>
        </a:xfrm>
        <a:prstGeom prst="rect">
          <a:avLst/>
        </a:prstGeom>
      </xdr:spPr>
    </xdr:pic>
    <xdr:clientData/>
  </xdr:twoCellAnchor>
  <xdr:twoCellAnchor editAs="oneCell">
    <xdr:from>
      <xdr:col>18</xdr:col>
      <xdr:colOff>0</xdr:colOff>
      <xdr:row>58</xdr:row>
      <xdr:rowOff>0</xdr:rowOff>
    </xdr:from>
    <xdr:to>
      <xdr:col>24</xdr:col>
      <xdr:colOff>142286</xdr:colOff>
      <xdr:row>64</xdr:row>
      <xdr:rowOff>37952</xdr:rowOff>
    </xdr:to>
    <xdr:pic>
      <xdr:nvPicPr>
        <xdr:cNvPr id="29" name="Grafik 28">
          <a:extLst>
            <a:ext uri="{FF2B5EF4-FFF2-40B4-BE49-F238E27FC236}">
              <a16:creationId xmlns:a16="http://schemas.microsoft.com/office/drawing/2014/main" id="{ED5E6B2A-0C15-1A8A-C327-97429A4BFA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13563600" y="12992100"/>
          <a:ext cx="4714286" cy="1180952"/>
        </a:xfrm>
        <a:prstGeom prst="rect">
          <a:avLst/>
        </a:prstGeom>
      </xdr:spPr>
    </xdr:pic>
    <xdr:clientData/>
  </xdr:twoCellAnchor>
  <xdr:twoCellAnchor editAs="oneCell">
    <xdr:from>
      <xdr:col>18</xdr:col>
      <xdr:colOff>0</xdr:colOff>
      <xdr:row>64</xdr:row>
      <xdr:rowOff>95250</xdr:rowOff>
    </xdr:from>
    <xdr:to>
      <xdr:col>24</xdr:col>
      <xdr:colOff>85143</xdr:colOff>
      <xdr:row>68</xdr:row>
      <xdr:rowOff>314180</xdr:rowOff>
    </xdr:to>
    <xdr:pic>
      <xdr:nvPicPr>
        <xdr:cNvPr id="30" name="Grafik 29">
          <a:extLst>
            <a:ext uri="{FF2B5EF4-FFF2-40B4-BE49-F238E27FC236}">
              <a16:creationId xmlns:a16="http://schemas.microsoft.com/office/drawing/2014/main" id="{3FD2D276-D14D-33F0-8859-BC7F6B4664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13563600" y="14230350"/>
          <a:ext cx="4657143" cy="1161905"/>
        </a:xfrm>
        <a:prstGeom prst="rect">
          <a:avLst/>
        </a:prstGeom>
      </xdr:spPr>
    </xdr:pic>
    <xdr:clientData/>
  </xdr:twoCellAnchor>
  <xdr:twoCellAnchor editAs="oneCell">
    <xdr:from>
      <xdr:col>17</xdr:col>
      <xdr:colOff>257175</xdr:colOff>
      <xdr:row>68</xdr:row>
      <xdr:rowOff>361950</xdr:rowOff>
    </xdr:from>
    <xdr:to>
      <xdr:col>24</xdr:col>
      <xdr:colOff>447045</xdr:colOff>
      <xdr:row>69</xdr:row>
      <xdr:rowOff>390475</xdr:rowOff>
    </xdr:to>
    <xdr:pic>
      <xdr:nvPicPr>
        <xdr:cNvPr id="31" name="Grafik 30">
          <a:extLst>
            <a:ext uri="{FF2B5EF4-FFF2-40B4-BE49-F238E27FC236}">
              <a16:creationId xmlns:a16="http://schemas.microsoft.com/office/drawing/2014/main" id="{A88BC847-BA3D-30D9-C281-46C66255B8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13544550" y="15440025"/>
          <a:ext cx="5038095" cy="400000"/>
        </a:xfrm>
        <a:prstGeom prst="rect">
          <a:avLst/>
        </a:prstGeom>
      </xdr:spPr>
    </xdr:pic>
    <xdr:clientData/>
  </xdr:twoCellAnchor>
  <xdr:twoCellAnchor editAs="oneCell">
    <xdr:from>
      <xdr:col>18</xdr:col>
      <xdr:colOff>0</xdr:colOff>
      <xdr:row>70</xdr:row>
      <xdr:rowOff>0</xdr:rowOff>
    </xdr:from>
    <xdr:to>
      <xdr:col>24</xdr:col>
      <xdr:colOff>208952</xdr:colOff>
      <xdr:row>73</xdr:row>
      <xdr:rowOff>314156</xdr:rowOff>
    </xdr:to>
    <xdr:pic>
      <xdr:nvPicPr>
        <xdr:cNvPr id="32" name="Grafik 31">
          <a:extLst>
            <a:ext uri="{FF2B5EF4-FFF2-40B4-BE49-F238E27FC236}">
              <a16:creationId xmlns:a16="http://schemas.microsoft.com/office/drawing/2014/main" id="{E6657C77-CC12-63A6-F4FF-D6254E3276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13563600" y="15821025"/>
          <a:ext cx="4780952" cy="1352381"/>
        </a:xfrm>
        <a:prstGeom prst="rect">
          <a:avLst/>
        </a:prstGeom>
      </xdr:spPr>
    </xdr:pic>
    <xdr:clientData/>
  </xdr:twoCellAnchor>
  <xdr:twoCellAnchor editAs="oneCell">
    <xdr:from>
      <xdr:col>18</xdr:col>
      <xdr:colOff>0</xdr:colOff>
      <xdr:row>74</xdr:row>
      <xdr:rowOff>0</xdr:rowOff>
    </xdr:from>
    <xdr:to>
      <xdr:col>24</xdr:col>
      <xdr:colOff>104190</xdr:colOff>
      <xdr:row>79</xdr:row>
      <xdr:rowOff>57001</xdr:rowOff>
    </xdr:to>
    <xdr:pic>
      <xdr:nvPicPr>
        <xdr:cNvPr id="33" name="Grafik 32">
          <a:extLst>
            <a:ext uri="{FF2B5EF4-FFF2-40B4-BE49-F238E27FC236}">
              <a16:creationId xmlns:a16="http://schemas.microsoft.com/office/drawing/2014/main" id="{ADA906B5-FB46-A8E2-A463-8139229B7B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13563600" y="17345025"/>
          <a:ext cx="4676190" cy="119047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285750</xdr:colOff>
      <xdr:row>5</xdr:row>
      <xdr:rowOff>99964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649DEC69-75AE-4134-B6D1-AE46E05FE2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00125" cy="1061989"/>
        </a:xfrm>
        <a:prstGeom prst="rect">
          <a:avLst/>
        </a:prstGeom>
      </xdr:spPr>
    </xdr:pic>
    <xdr:clientData/>
  </xdr:twoCellAnchor>
  <xdr:twoCellAnchor editAs="oneCell">
    <xdr:from>
      <xdr:col>24</xdr:col>
      <xdr:colOff>244460</xdr:colOff>
      <xdr:row>0</xdr:row>
      <xdr:rowOff>38100</xdr:rowOff>
    </xdr:from>
    <xdr:to>
      <xdr:col>25</xdr:col>
      <xdr:colOff>666519</xdr:colOff>
      <xdr:row>6</xdr:row>
      <xdr:rowOff>142875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5AF5F4C6-C8A2-4298-964E-CB2B1A17CB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380060" y="38100"/>
          <a:ext cx="1184059" cy="1257300"/>
        </a:xfrm>
        <a:prstGeom prst="rect">
          <a:avLst/>
        </a:prstGeom>
      </xdr:spPr>
    </xdr:pic>
    <xdr:clientData/>
  </xdr:twoCellAnchor>
  <xdr:twoCellAnchor editAs="oneCell">
    <xdr:from>
      <xdr:col>18</xdr:col>
      <xdr:colOff>76200</xdr:colOff>
      <xdr:row>12</xdr:row>
      <xdr:rowOff>19050</xdr:rowOff>
    </xdr:from>
    <xdr:to>
      <xdr:col>22</xdr:col>
      <xdr:colOff>332962</xdr:colOff>
      <xdr:row>14</xdr:row>
      <xdr:rowOff>57098</xdr:rowOff>
    </xdr:to>
    <xdr:pic>
      <xdr:nvPicPr>
        <xdr:cNvPr id="19" name="Grafik 18">
          <a:extLst>
            <a:ext uri="{FF2B5EF4-FFF2-40B4-BE49-F238E27FC236}">
              <a16:creationId xmlns:a16="http://schemas.microsoft.com/office/drawing/2014/main" id="{CE335AF1-8AAD-7073-A0E9-3A971CD10A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639800" y="2314575"/>
          <a:ext cx="3304762" cy="419048"/>
        </a:xfrm>
        <a:prstGeom prst="rect">
          <a:avLst/>
        </a:prstGeom>
      </xdr:spPr>
    </xdr:pic>
    <xdr:clientData/>
  </xdr:twoCellAnchor>
  <xdr:twoCellAnchor editAs="oneCell">
    <xdr:from>
      <xdr:col>17</xdr:col>
      <xdr:colOff>266700</xdr:colOff>
      <xdr:row>0</xdr:row>
      <xdr:rowOff>57150</xdr:rowOff>
    </xdr:from>
    <xdr:to>
      <xdr:col>24</xdr:col>
      <xdr:colOff>142284</xdr:colOff>
      <xdr:row>11</xdr:row>
      <xdr:rowOff>180696</xdr:rowOff>
    </xdr:to>
    <xdr:pic>
      <xdr:nvPicPr>
        <xdr:cNvPr id="20" name="Grafik 19">
          <a:extLst>
            <a:ext uri="{FF2B5EF4-FFF2-40B4-BE49-F238E27FC236}">
              <a16:creationId xmlns:a16="http://schemas.microsoft.com/office/drawing/2014/main" id="{4E42A8CA-5B1D-311D-2D98-C1E2FC6BFC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3554075" y="57150"/>
          <a:ext cx="4723809" cy="2228571"/>
        </a:xfrm>
        <a:prstGeom prst="rect">
          <a:avLst/>
        </a:prstGeom>
      </xdr:spPr>
    </xdr:pic>
    <xdr:clientData/>
  </xdr:twoCellAnchor>
  <xdr:twoCellAnchor editAs="oneCell">
    <xdr:from>
      <xdr:col>18</xdr:col>
      <xdr:colOff>9525</xdr:colOff>
      <xdr:row>14</xdr:row>
      <xdr:rowOff>161925</xdr:rowOff>
    </xdr:from>
    <xdr:to>
      <xdr:col>24</xdr:col>
      <xdr:colOff>189906</xdr:colOff>
      <xdr:row>20</xdr:row>
      <xdr:rowOff>209380</xdr:rowOff>
    </xdr:to>
    <xdr:pic>
      <xdr:nvPicPr>
        <xdr:cNvPr id="21" name="Grafik 20">
          <a:extLst>
            <a:ext uri="{FF2B5EF4-FFF2-40B4-BE49-F238E27FC236}">
              <a16:creationId xmlns:a16="http://schemas.microsoft.com/office/drawing/2014/main" id="{1D3182E4-AD1E-DB54-5F22-DDBE9FFF5B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3573125" y="2838450"/>
          <a:ext cx="4752381" cy="1361905"/>
        </a:xfrm>
        <a:prstGeom prst="rect">
          <a:avLst/>
        </a:prstGeom>
      </xdr:spPr>
    </xdr:pic>
    <xdr:clientData/>
  </xdr:twoCellAnchor>
  <xdr:twoCellAnchor editAs="oneCell">
    <xdr:from>
      <xdr:col>18</xdr:col>
      <xdr:colOff>47625</xdr:colOff>
      <xdr:row>20</xdr:row>
      <xdr:rowOff>152400</xdr:rowOff>
    </xdr:from>
    <xdr:to>
      <xdr:col>24</xdr:col>
      <xdr:colOff>170863</xdr:colOff>
      <xdr:row>22</xdr:row>
      <xdr:rowOff>390388</xdr:rowOff>
    </xdr:to>
    <xdr:pic>
      <xdr:nvPicPr>
        <xdr:cNvPr id="22" name="Grafik 21">
          <a:extLst>
            <a:ext uri="{FF2B5EF4-FFF2-40B4-BE49-F238E27FC236}">
              <a16:creationId xmlns:a16="http://schemas.microsoft.com/office/drawing/2014/main" id="{AD092519-5241-0086-DE2B-FA74A5C989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3611225" y="4143375"/>
          <a:ext cx="4695238" cy="1095238"/>
        </a:xfrm>
        <a:prstGeom prst="rect">
          <a:avLst/>
        </a:prstGeom>
      </xdr:spPr>
    </xdr:pic>
    <xdr:clientData/>
  </xdr:twoCellAnchor>
  <xdr:twoCellAnchor editAs="oneCell">
    <xdr:from>
      <xdr:col>18</xdr:col>
      <xdr:colOff>9525</xdr:colOff>
      <xdr:row>26</xdr:row>
      <xdr:rowOff>266700</xdr:rowOff>
    </xdr:from>
    <xdr:to>
      <xdr:col>26</xdr:col>
      <xdr:colOff>142096</xdr:colOff>
      <xdr:row>33</xdr:row>
      <xdr:rowOff>152176</xdr:rowOff>
    </xdr:to>
    <xdr:pic>
      <xdr:nvPicPr>
        <xdr:cNvPr id="24" name="Grafik 23">
          <a:extLst>
            <a:ext uri="{FF2B5EF4-FFF2-40B4-BE49-F238E27FC236}">
              <a16:creationId xmlns:a16="http://schemas.microsoft.com/office/drawing/2014/main" id="{C561CAB2-E1CF-B2A3-B411-91FB29CFC1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3573125" y="6267450"/>
          <a:ext cx="6228571" cy="1790476"/>
        </a:xfrm>
        <a:prstGeom prst="rect">
          <a:avLst/>
        </a:prstGeom>
      </xdr:spPr>
    </xdr:pic>
    <xdr:clientData/>
  </xdr:twoCellAnchor>
  <xdr:twoCellAnchor editAs="oneCell">
    <xdr:from>
      <xdr:col>18</xdr:col>
      <xdr:colOff>0</xdr:colOff>
      <xdr:row>34</xdr:row>
      <xdr:rowOff>0</xdr:rowOff>
    </xdr:from>
    <xdr:to>
      <xdr:col>26</xdr:col>
      <xdr:colOff>132571</xdr:colOff>
      <xdr:row>40</xdr:row>
      <xdr:rowOff>9381</xdr:rowOff>
    </xdr:to>
    <xdr:pic>
      <xdr:nvPicPr>
        <xdr:cNvPr id="25" name="Grafik 24">
          <a:extLst>
            <a:ext uri="{FF2B5EF4-FFF2-40B4-BE49-F238E27FC236}">
              <a16:creationId xmlns:a16="http://schemas.microsoft.com/office/drawing/2014/main" id="{D421674E-B2D3-94CF-3E57-746560DC7A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3563600" y="8096250"/>
          <a:ext cx="6228571" cy="1152381"/>
        </a:xfrm>
        <a:prstGeom prst="rect">
          <a:avLst/>
        </a:prstGeom>
      </xdr:spPr>
    </xdr:pic>
    <xdr:clientData/>
  </xdr:twoCellAnchor>
  <xdr:twoCellAnchor editAs="oneCell">
    <xdr:from>
      <xdr:col>18</xdr:col>
      <xdr:colOff>9525</xdr:colOff>
      <xdr:row>40</xdr:row>
      <xdr:rowOff>85725</xdr:rowOff>
    </xdr:from>
    <xdr:to>
      <xdr:col>24</xdr:col>
      <xdr:colOff>170858</xdr:colOff>
      <xdr:row>44</xdr:row>
      <xdr:rowOff>133249</xdr:rowOff>
    </xdr:to>
    <xdr:pic>
      <xdr:nvPicPr>
        <xdr:cNvPr id="26" name="Grafik 25">
          <a:extLst>
            <a:ext uri="{FF2B5EF4-FFF2-40B4-BE49-F238E27FC236}">
              <a16:creationId xmlns:a16="http://schemas.microsoft.com/office/drawing/2014/main" id="{876C99A1-6459-0D56-EC37-467559C5AB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3573125" y="9324975"/>
          <a:ext cx="4733333" cy="809524"/>
        </a:xfrm>
        <a:prstGeom prst="rect">
          <a:avLst/>
        </a:prstGeom>
      </xdr:spPr>
    </xdr:pic>
    <xdr:clientData/>
  </xdr:twoCellAnchor>
  <xdr:twoCellAnchor editAs="oneCell">
    <xdr:from>
      <xdr:col>18</xdr:col>
      <xdr:colOff>38100</xdr:colOff>
      <xdr:row>44</xdr:row>
      <xdr:rowOff>161925</xdr:rowOff>
    </xdr:from>
    <xdr:to>
      <xdr:col>25</xdr:col>
      <xdr:colOff>761243</xdr:colOff>
      <xdr:row>53</xdr:row>
      <xdr:rowOff>152145</xdr:rowOff>
    </xdr:to>
    <xdr:pic>
      <xdr:nvPicPr>
        <xdr:cNvPr id="27" name="Grafik 26">
          <a:extLst>
            <a:ext uri="{FF2B5EF4-FFF2-40B4-BE49-F238E27FC236}">
              <a16:creationId xmlns:a16="http://schemas.microsoft.com/office/drawing/2014/main" id="{FB58589D-94F1-EB69-FB2D-91A44E8A3D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13601700" y="10163175"/>
          <a:ext cx="6057143" cy="2038095"/>
        </a:xfrm>
        <a:prstGeom prst="rect">
          <a:avLst/>
        </a:prstGeom>
      </xdr:spPr>
    </xdr:pic>
    <xdr:clientData/>
  </xdr:twoCellAnchor>
  <xdr:twoCellAnchor editAs="oneCell">
    <xdr:from>
      <xdr:col>18</xdr:col>
      <xdr:colOff>9525</xdr:colOff>
      <xdr:row>54</xdr:row>
      <xdr:rowOff>0</xdr:rowOff>
    </xdr:from>
    <xdr:to>
      <xdr:col>25</xdr:col>
      <xdr:colOff>589811</xdr:colOff>
      <xdr:row>57</xdr:row>
      <xdr:rowOff>161833</xdr:rowOff>
    </xdr:to>
    <xdr:pic>
      <xdr:nvPicPr>
        <xdr:cNvPr id="28" name="Grafik 27">
          <a:extLst>
            <a:ext uri="{FF2B5EF4-FFF2-40B4-BE49-F238E27FC236}">
              <a16:creationId xmlns:a16="http://schemas.microsoft.com/office/drawing/2014/main" id="{6A96DBA1-A0E6-1BD3-760A-34B28FB2CF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13573125" y="12230100"/>
          <a:ext cx="5914286" cy="733333"/>
        </a:xfrm>
        <a:prstGeom prst="rect">
          <a:avLst/>
        </a:prstGeom>
      </xdr:spPr>
    </xdr:pic>
    <xdr:clientData/>
  </xdr:twoCellAnchor>
  <xdr:twoCellAnchor editAs="oneCell">
    <xdr:from>
      <xdr:col>18</xdr:col>
      <xdr:colOff>0</xdr:colOff>
      <xdr:row>57</xdr:row>
      <xdr:rowOff>180975</xdr:rowOff>
    </xdr:from>
    <xdr:to>
      <xdr:col>24</xdr:col>
      <xdr:colOff>389905</xdr:colOff>
      <xdr:row>64</xdr:row>
      <xdr:rowOff>9380</xdr:rowOff>
    </xdr:to>
    <xdr:pic>
      <xdr:nvPicPr>
        <xdr:cNvPr id="29" name="Grafik 28">
          <a:extLst>
            <a:ext uri="{FF2B5EF4-FFF2-40B4-BE49-F238E27FC236}">
              <a16:creationId xmlns:a16="http://schemas.microsoft.com/office/drawing/2014/main" id="{FF34E1F0-47E2-591F-B606-89D3A79251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13563600" y="12982575"/>
          <a:ext cx="4961905" cy="1161905"/>
        </a:xfrm>
        <a:prstGeom prst="rect">
          <a:avLst/>
        </a:prstGeom>
      </xdr:spPr>
    </xdr:pic>
    <xdr:clientData/>
  </xdr:twoCellAnchor>
  <xdr:twoCellAnchor editAs="oneCell">
    <xdr:from>
      <xdr:col>18</xdr:col>
      <xdr:colOff>19050</xdr:colOff>
      <xdr:row>64</xdr:row>
      <xdr:rowOff>66675</xdr:rowOff>
    </xdr:from>
    <xdr:to>
      <xdr:col>24</xdr:col>
      <xdr:colOff>323240</xdr:colOff>
      <xdr:row>68</xdr:row>
      <xdr:rowOff>276081</xdr:rowOff>
    </xdr:to>
    <xdr:pic>
      <xdr:nvPicPr>
        <xdr:cNvPr id="30" name="Grafik 29">
          <a:extLst>
            <a:ext uri="{FF2B5EF4-FFF2-40B4-BE49-F238E27FC236}">
              <a16:creationId xmlns:a16="http://schemas.microsoft.com/office/drawing/2014/main" id="{590050B0-433E-BA92-CABF-6B47F8D20A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13582650" y="14201775"/>
          <a:ext cx="4876190" cy="1152381"/>
        </a:xfrm>
        <a:prstGeom prst="rect">
          <a:avLst/>
        </a:prstGeom>
      </xdr:spPr>
    </xdr:pic>
    <xdr:clientData/>
  </xdr:twoCellAnchor>
  <xdr:twoCellAnchor editAs="oneCell">
    <xdr:from>
      <xdr:col>18</xdr:col>
      <xdr:colOff>28575</xdr:colOff>
      <xdr:row>68</xdr:row>
      <xdr:rowOff>333375</xdr:rowOff>
    </xdr:from>
    <xdr:to>
      <xdr:col>25</xdr:col>
      <xdr:colOff>8861</xdr:colOff>
      <xdr:row>69</xdr:row>
      <xdr:rowOff>495233</xdr:rowOff>
    </xdr:to>
    <xdr:pic>
      <xdr:nvPicPr>
        <xdr:cNvPr id="31" name="Grafik 30">
          <a:extLst>
            <a:ext uri="{FF2B5EF4-FFF2-40B4-BE49-F238E27FC236}">
              <a16:creationId xmlns:a16="http://schemas.microsoft.com/office/drawing/2014/main" id="{B183D16E-AD43-6C40-FA45-99E0416614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13592175" y="15411450"/>
          <a:ext cx="5314286" cy="533333"/>
        </a:xfrm>
        <a:prstGeom prst="rect">
          <a:avLst/>
        </a:prstGeom>
      </xdr:spPr>
    </xdr:pic>
    <xdr:clientData/>
  </xdr:twoCellAnchor>
  <xdr:twoCellAnchor editAs="oneCell">
    <xdr:from>
      <xdr:col>18</xdr:col>
      <xdr:colOff>9525</xdr:colOff>
      <xdr:row>69</xdr:row>
      <xdr:rowOff>466725</xdr:rowOff>
    </xdr:from>
    <xdr:to>
      <xdr:col>24</xdr:col>
      <xdr:colOff>189906</xdr:colOff>
      <xdr:row>73</xdr:row>
      <xdr:rowOff>314142</xdr:rowOff>
    </xdr:to>
    <xdr:pic>
      <xdr:nvPicPr>
        <xdr:cNvPr id="32" name="Grafik 31">
          <a:extLst>
            <a:ext uri="{FF2B5EF4-FFF2-40B4-BE49-F238E27FC236}">
              <a16:creationId xmlns:a16="http://schemas.microsoft.com/office/drawing/2014/main" id="{1D690206-3553-847E-08CC-CA9AFA68AD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13573125" y="15916275"/>
          <a:ext cx="4752381" cy="1466667"/>
        </a:xfrm>
        <a:prstGeom prst="rect">
          <a:avLst/>
        </a:prstGeom>
      </xdr:spPr>
    </xdr:pic>
    <xdr:clientData/>
  </xdr:twoCellAnchor>
  <xdr:twoCellAnchor editAs="oneCell">
    <xdr:from>
      <xdr:col>18</xdr:col>
      <xdr:colOff>28575</xdr:colOff>
      <xdr:row>74</xdr:row>
      <xdr:rowOff>123825</xdr:rowOff>
    </xdr:from>
    <xdr:to>
      <xdr:col>24</xdr:col>
      <xdr:colOff>132765</xdr:colOff>
      <xdr:row>79</xdr:row>
      <xdr:rowOff>180826</xdr:rowOff>
    </xdr:to>
    <xdr:pic>
      <xdr:nvPicPr>
        <xdr:cNvPr id="33" name="Grafik 32">
          <a:extLst>
            <a:ext uri="{FF2B5EF4-FFF2-40B4-BE49-F238E27FC236}">
              <a16:creationId xmlns:a16="http://schemas.microsoft.com/office/drawing/2014/main" id="{41571C2C-DBDB-50F7-6151-207A3FEE04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13592175" y="17468850"/>
          <a:ext cx="4676190" cy="1190476"/>
        </a:xfrm>
        <a:prstGeom prst="rect">
          <a:avLst/>
        </a:prstGeom>
      </xdr:spPr>
    </xdr:pic>
    <xdr:clientData/>
  </xdr:twoCellAnchor>
  <xdr:twoCellAnchor editAs="oneCell">
    <xdr:from>
      <xdr:col>18</xdr:col>
      <xdr:colOff>0</xdr:colOff>
      <xdr:row>23</xdr:row>
      <xdr:rowOff>0</xdr:rowOff>
    </xdr:from>
    <xdr:to>
      <xdr:col>24</xdr:col>
      <xdr:colOff>94667</xdr:colOff>
      <xdr:row>26</xdr:row>
      <xdr:rowOff>238000</xdr:rowOff>
    </xdr:to>
    <xdr:pic>
      <xdr:nvPicPr>
        <xdr:cNvPr id="34" name="Grafik 33">
          <a:extLst>
            <a:ext uri="{FF2B5EF4-FFF2-40B4-BE49-F238E27FC236}">
              <a16:creationId xmlns:a16="http://schemas.microsoft.com/office/drawing/2014/main" id="{36C0AD2D-49CE-28F2-F110-FD30A6ECB0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13563600" y="5238750"/>
          <a:ext cx="4666667" cy="100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FE63CB-94F7-4B44-9432-D02504F33111}">
  <dimension ref="A1:AD75"/>
  <sheetViews>
    <sheetView workbookViewId="0">
      <selection activeCell="L30" sqref="L30:P31"/>
    </sheetView>
  </sheetViews>
  <sheetFormatPr baseColWidth="10" defaultColWidth="11.42578125" defaultRowHeight="15" x14ac:dyDescent="0.25"/>
  <cols>
    <col min="1" max="1" width="3.28515625" style="5" customWidth="1"/>
    <col min="2" max="2" width="7.42578125" customWidth="1"/>
    <col min="5" max="5" width="34.28515625" customWidth="1"/>
    <col min="8" max="8" width="8.7109375" customWidth="1"/>
    <col min="11" max="11" width="8.7109375" customWidth="1"/>
    <col min="16" max="16" width="11.85546875" customWidth="1"/>
    <col min="17" max="17" width="10.7109375" style="10" customWidth="1"/>
    <col min="18" max="18" width="4.140625" customWidth="1"/>
  </cols>
  <sheetData>
    <row r="1" spans="1:30" x14ac:dyDescent="0.25">
      <c r="D1" t="s">
        <v>124</v>
      </c>
    </row>
    <row r="2" spans="1:30" x14ac:dyDescent="0.25">
      <c r="B2" s="5"/>
    </row>
    <row r="3" spans="1:30" ht="15.75" x14ac:dyDescent="0.25">
      <c r="D3" s="8" t="s">
        <v>16</v>
      </c>
    </row>
    <row r="4" spans="1:30" x14ac:dyDescent="0.25">
      <c r="B4" s="5"/>
      <c r="D4" s="12" t="s">
        <v>39</v>
      </c>
    </row>
    <row r="5" spans="1:30" x14ac:dyDescent="0.25">
      <c r="D5" s="9" t="s">
        <v>24</v>
      </c>
    </row>
    <row r="6" spans="1:30" s="6" customFormat="1" x14ac:dyDescent="0.25">
      <c r="A6" s="5"/>
      <c r="B6" s="4"/>
      <c r="D6" s="29" t="s">
        <v>46</v>
      </c>
      <c r="E6" s="29"/>
      <c r="F6"/>
      <c r="G6"/>
      <c r="H6"/>
      <c r="I6"/>
      <c r="J6"/>
      <c r="K6"/>
      <c r="L6"/>
      <c r="M6"/>
      <c r="N6"/>
      <c r="O6"/>
      <c r="P6"/>
      <c r="R6"/>
      <c r="S6"/>
      <c r="T6"/>
      <c r="U6"/>
      <c r="V6"/>
      <c r="W6"/>
      <c r="X6"/>
      <c r="Y6"/>
      <c r="Z6"/>
      <c r="AA6"/>
      <c r="AB6"/>
      <c r="AC6"/>
      <c r="AD6"/>
    </row>
    <row r="8" spans="1:30" x14ac:dyDescent="0.25">
      <c r="A8" s="14"/>
      <c r="B8" s="14" t="s">
        <v>28</v>
      </c>
      <c r="C8" s="15"/>
      <c r="D8" s="15"/>
      <c r="E8" s="15"/>
      <c r="F8" s="12" t="s">
        <v>33</v>
      </c>
      <c r="L8" s="12" t="s">
        <v>32</v>
      </c>
      <c r="Q8" s="22" t="s">
        <v>29</v>
      </c>
    </row>
    <row r="9" spans="1:30" x14ac:dyDescent="0.25">
      <c r="A9" s="14"/>
      <c r="B9" s="14"/>
      <c r="C9" s="15"/>
      <c r="D9" s="15"/>
      <c r="E9" s="15"/>
      <c r="Q9" s="22" t="s">
        <v>15</v>
      </c>
    </row>
    <row r="10" spans="1:30" s="6" customFormat="1" x14ac:dyDescent="0.25">
      <c r="A10" s="14">
        <v>1</v>
      </c>
      <c r="B10" s="14" t="s">
        <v>17</v>
      </c>
      <c r="C10" s="15"/>
      <c r="D10" s="15"/>
      <c r="E10" s="16"/>
      <c r="G10"/>
      <c r="J10"/>
      <c r="K10"/>
      <c r="M10"/>
      <c r="N10"/>
      <c r="O10"/>
      <c r="P10"/>
      <c r="Q10" s="45" t="s">
        <v>25</v>
      </c>
      <c r="R10"/>
      <c r="S10"/>
      <c r="T10"/>
      <c r="U10"/>
      <c r="V10"/>
      <c r="W10"/>
      <c r="X10"/>
      <c r="Y10"/>
      <c r="Z10"/>
      <c r="AA10"/>
      <c r="AB10"/>
      <c r="AC10"/>
      <c r="AD10"/>
    </row>
    <row r="11" spans="1:30" s="6" customFormat="1" x14ac:dyDescent="0.25">
      <c r="A11" s="14"/>
      <c r="B11" s="15" t="s">
        <v>18</v>
      </c>
      <c r="C11" s="15"/>
      <c r="D11" s="15"/>
      <c r="E11" s="16"/>
      <c r="F11" s="46" t="s">
        <v>30</v>
      </c>
      <c r="G11" s="46"/>
      <c r="H11" s="46"/>
      <c r="I11" s="46"/>
      <c r="J11" s="46"/>
      <c r="K11" s="23"/>
      <c r="L11" s="24" t="s">
        <v>35</v>
      </c>
      <c r="M11"/>
      <c r="N11"/>
      <c r="O11"/>
      <c r="P11"/>
      <c r="Q11" s="45"/>
      <c r="R11"/>
      <c r="S11"/>
      <c r="T11"/>
      <c r="U11"/>
      <c r="V11"/>
      <c r="W11"/>
      <c r="X11"/>
      <c r="Y11"/>
      <c r="Z11"/>
      <c r="AA11"/>
      <c r="AB11"/>
      <c r="AC11"/>
      <c r="AD11"/>
    </row>
    <row r="12" spans="1:30" s="6" customFormat="1" x14ac:dyDescent="0.25">
      <c r="A12" s="14"/>
      <c r="B12" s="15" t="s">
        <v>19</v>
      </c>
      <c r="C12" s="15"/>
      <c r="D12" s="15"/>
      <c r="E12" s="16"/>
      <c r="F12" s="46"/>
      <c r="G12" s="46"/>
      <c r="H12" s="46"/>
      <c r="I12" s="46"/>
      <c r="J12" s="46"/>
      <c r="K12" s="23"/>
      <c r="L12"/>
      <c r="M12"/>
      <c r="N12"/>
      <c r="O12"/>
      <c r="P12"/>
      <c r="Q12" s="45"/>
      <c r="R12"/>
      <c r="S12"/>
      <c r="T12"/>
      <c r="U12"/>
      <c r="V12"/>
      <c r="W12"/>
      <c r="X12"/>
      <c r="Y12"/>
      <c r="Z12"/>
      <c r="AA12"/>
      <c r="AB12"/>
      <c r="AC12"/>
      <c r="AD12"/>
    </row>
    <row r="13" spans="1:30" s="6" customFormat="1" x14ac:dyDescent="0.25">
      <c r="A13" s="14"/>
      <c r="B13" s="15" t="s">
        <v>20</v>
      </c>
      <c r="C13" s="15"/>
      <c r="D13" s="15"/>
      <c r="E13" s="16"/>
      <c r="F13" s="46"/>
      <c r="G13" s="46"/>
      <c r="H13" s="46"/>
      <c r="I13" s="46"/>
      <c r="J13" s="46"/>
      <c r="K13" s="23"/>
      <c r="L13"/>
      <c r="M13"/>
      <c r="N13"/>
      <c r="O13"/>
      <c r="P13"/>
      <c r="Q13" s="45"/>
      <c r="R13"/>
      <c r="S13"/>
      <c r="T13"/>
      <c r="U13"/>
      <c r="V13"/>
      <c r="W13"/>
      <c r="X13"/>
      <c r="Y13"/>
      <c r="Z13"/>
      <c r="AA13"/>
      <c r="AB13"/>
      <c r="AC13"/>
      <c r="AD13"/>
    </row>
    <row r="14" spans="1:30" s="6" customFormat="1" x14ac:dyDescent="0.25">
      <c r="A14" s="14"/>
      <c r="B14" s="15" t="s">
        <v>21</v>
      </c>
      <c r="C14" s="15"/>
      <c r="D14" s="15"/>
      <c r="E14" s="16"/>
      <c r="F14" s="46"/>
      <c r="G14" s="46"/>
      <c r="H14" s="46"/>
      <c r="I14" s="46"/>
      <c r="J14" s="46"/>
      <c r="K14" s="23"/>
      <c r="L14"/>
      <c r="M14"/>
      <c r="N14"/>
      <c r="O14"/>
      <c r="P14"/>
      <c r="Q14" s="45"/>
      <c r="R14"/>
      <c r="S14"/>
      <c r="T14"/>
      <c r="U14"/>
      <c r="V14"/>
      <c r="W14"/>
      <c r="X14"/>
      <c r="Y14"/>
      <c r="Z14"/>
      <c r="AA14"/>
      <c r="AB14"/>
      <c r="AC14"/>
      <c r="AD14"/>
    </row>
    <row r="15" spans="1:30" s="6" customFormat="1" x14ac:dyDescent="0.25">
      <c r="A15" s="14"/>
      <c r="B15" s="14"/>
      <c r="C15" s="15"/>
      <c r="D15" s="15"/>
      <c r="E15" s="15"/>
      <c r="I15"/>
      <c r="J15"/>
      <c r="K15"/>
      <c r="L15"/>
      <c r="M15"/>
      <c r="N15"/>
      <c r="O15"/>
      <c r="P15"/>
      <c r="Q15" s="22"/>
      <c r="R15"/>
      <c r="S15"/>
      <c r="T15"/>
      <c r="U15"/>
      <c r="V15"/>
      <c r="W15"/>
      <c r="X15"/>
      <c r="Y15"/>
      <c r="Z15"/>
      <c r="AA15"/>
      <c r="AB15"/>
      <c r="AC15"/>
      <c r="AD15"/>
    </row>
    <row r="16" spans="1:30" s="7" customFormat="1" x14ac:dyDescent="0.25">
      <c r="A16" s="17"/>
      <c r="B16" s="18" t="s">
        <v>34</v>
      </c>
      <c r="C16" s="18"/>
      <c r="D16" s="17"/>
      <c r="E16" s="17"/>
      <c r="Q16" s="17"/>
      <c r="S16"/>
      <c r="T16"/>
      <c r="U16"/>
      <c r="V16"/>
      <c r="W16"/>
      <c r="X16"/>
      <c r="Y16"/>
      <c r="Z16"/>
    </row>
    <row r="17" spans="1:30" s="7" customFormat="1" x14ac:dyDescent="0.25">
      <c r="A17" s="17"/>
      <c r="B17" s="18" t="s">
        <v>27</v>
      </c>
      <c r="C17" s="18"/>
      <c r="D17" s="17"/>
      <c r="E17" s="17"/>
      <c r="F17" s="12" t="s">
        <v>31</v>
      </c>
      <c r="L17" s="24" t="s">
        <v>36</v>
      </c>
      <c r="Q17" s="13">
        <v>76</v>
      </c>
      <c r="S17"/>
      <c r="T17"/>
      <c r="U17"/>
      <c r="V17"/>
      <c r="W17"/>
      <c r="X17"/>
      <c r="Y17"/>
      <c r="Z17"/>
    </row>
    <row r="18" spans="1:30" s="6" customFormat="1" x14ac:dyDescent="0.25">
      <c r="A18" s="14"/>
      <c r="B18" s="14"/>
      <c r="C18" s="15"/>
      <c r="D18" s="15"/>
      <c r="E18" s="15"/>
      <c r="G18"/>
      <c r="H18"/>
      <c r="I18"/>
      <c r="J18"/>
      <c r="K18"/>
      <c r="L18"/>
      <c r="M18"/>
      <c r="N18"/>
      <c r="O18"/>
      <c r="P18"/>
      <c r="Q18" s="22"/>
      <c r="R18"/>
      <c r="S18"/>
      <c r="T18"/>
      <c r="U18"/>
      <c r="V18"/>
      <c r="W18"/>
      <c r="X18"/>
      <c r="Y18"/>
      <c r="Z18"/>
      <c r="AA18"/>
      <c r="AB18"/>
      <c r="AC18"/>
      <c r="AD18"/>
    </row>
    <row r="19" spans="1:30" s="6" customFormat="1" x14ac:dyDescent="0.25">
      <c r="A19" s="18"/>
      <c r="B19" s="19" t="s">
        <v>22</v>
      </c>
      <c r="C19" s="15"/>
      <c r="D19" s="15"/>
      <c r="E19" s="15"/>
      <c r="F19"/>
      <c r="G19"/>
      <c r="H19"/>
      <c r="I19"/>
      <c r="J19"/>
      <c r="K19"/>
      <c r="L19"/>
      <c r="M19"/>
      <c r="N19"/>
      <c r="O19"/>
      <c r="P19"/>
      <c r="Q19" s="22"/>
      <c r="R19"/>
      <c r="S19"/>
      <c r="T19"/>
      <c r="U19"/>
      <c r="V19"/>
      <c r="W19"/>
      <c r="X19"/>
      <c r="Y19"/>
      <c r="Z19"/>
      <c r="AA19"/>
      <c r="AB19"/>
      <c r="AC19"/>
      <c r="AD19"/>
    </row>
    <row r="20" spans="1:30" s="6" customFormat="1" ht="28.5" customHeight="1" x14ac:dyDescent="0.25">
      <c r="A20" s="26">
        <v>2</v>
      </c>
      <c r="B20" s="25" t="s">
        <v>113</v>
      </c>
      <c r="C20" s="25"/>
      <c r="D20" s="25"/>
      <c r="E20" s="25"/>
      <c r="F20" s="47" t="s">
        <v>271</v>
      </c>
      <c r="G20" s="47"/>
      <c r="H20" s="47"/>
      <c r="I20" s="47"/>
      <c r="J20" s="47"/>
      <c r="K20" s="47"/>
      <c r="L20" s="48" t="s">
        <v>37</v>
      </c>
      <c r="M20" s="47"/>
      <c r="N20" s="47"/>
      <c r="O20" s="47"/>
      <c r="P20" s="47"/>
      <c r="Q20" s="38">
        <v>53.6</v>
      </c>
      <c r="R20"/>
      <c r="S20"/>
      <c r="T20"/>
      <c r="U20"/>
      <c r="V20"/>
      <c r="W20"/>
      <c r="X20"/>
      <c r="Y20"/>
      <c r="Z20"/>
      <c r="AA20"/>
      <c r="AB20"/>
      <c r="AC20"/>
      <c r="AD20"/>
    </row>
    <row r="21" spans="1:30" s="6" customFormat="1" ht="39" customHeight="1" x14ac:dyDescent="0.25">
      <c r="A21" s="26">
        <v>3</v>
      </c>
      <c r="B21" s="25" t="s">
        <v>23</v>
      </c>
      <c r="C21" s="15"/>
      <c r="D21" s="15"/>
      <c r="E21" s="15"/>
      <c r="F21" s="47" t="s">
        <v>40</v>
      </c>
      <c r="G21" s="47"/>
      <c r="H21" s="30">
        <f>+Q17</f>
        <v>76</v>
      </c>
      <c r="I21" s="47" t="s">
        <v>45</v>
      </c>
      <c r="J21" s="47"/>
      <c r="K21" s="31">
        <v>88</v>
      </c>
      <c r="L21" s="49" t="s">
        <v>53</v>
      </c>
      <c r="M21" s="49"/>
      <c r="N21" s="49"/>
      <c r="O21" s="49"/>
      <c r="P21" s="49"/>
      <c r="Q21" s="27">
        <f>(H21-K21)/K21</f>
        <v>-0.13636363636363635</v>
      </c>
      <c r="R21"/>
      <c r="S21"/>
      <c r="T21"/>
      <c r="U21"/>
      <c r="V21"/>
      <c r="W21"/>
      <c r="X21"/>
      <c r="Y21"/>
      <c r="Z21"/>
      <c r="AA21"/>
      <c r="AB21"/>
      <c r="AC21"/>
      <c r="AD21"/>
    </row>
    <row r="22" spans="1:30" ht="28.5" customHeight="1" x14ac:dyDescent="0.25">
      <c r="A22" s="26">
        <v>4</v>
      </c>
      <c r="B22" s="25" t="s">
        <v>26</v>
      </c>
      <c r="C22" s="15"/>
      <c r="D22" s="15"/>
      <c r="E22" s="15"/>
      <c r="F22" s="47" t="s">
        <v>125</v>
      </c>
      <c r="G22" s="47"/>
      <c r="H22" s="31">
        <f>42*76</f>
        <v>3192</v>
      </c>
      <c r="I22" s="46" t="s">
        <v>95</v>
      </c>
      <c r="J22" s="46"/>
      <c r="K22" s="30">
        <f>+Q17</f>
        <v>76</v>
      </c>
      <c r="L22" s="35" t="s">
        <v>42</v>
      </c>
      <c r="Q22" s="44">
        <f>H22/K22</f>
        <v>42</v>
      </c>
    </row>
    <row r="23" spans="1:30" ht="30.75" customHeight="1" x14ac:dyDescent="0.25">
      <c r="A23" s="26">
        <v>5</v>
      </c>
      <c r="B23" s="25" t="s">
        <v>38</v>
      </c>
      <c r="C23" s="15"/>
      <c r="D23" s="15"/>
      <c r="E23" s="15"/>
      <c r="F23" s="47" t="s">
        <v>126</v>
      </c>
      <c r="G23" s="47"/>
      <c r="H23" s="31">
        <f>12*76</f>
        <v>912</v>
      </c>
      <c r="I23" s="46" t="s">
        <v>95</v>
      </c>
      <c r="J23" s="46"/>
      <c r="K23" s="30">
        <f>+Q17</f>
        <v>76</v>
      </c>
      <c r="L23" s="35" t="s">
        <v>41</v>
      </c>
      <c r="Q23" s="44">
        <f>+H23/K23</f>
        <v>12</v>
      </c>
    </row>
    <row r="24" spans="1:30" x14ac:dyDescent="0.25">
      <c r="A24" s="14"/>
      <c r="B24" s="19" t="s">
        <v>43</v>
      </c>
      <c r="C24" s="15"/>
      <c r="D24" s="15"/>
      <c r="E24" s="15"/>
    </row>
    <row r="25" spans="1:30" x14ac:dyDescent="0.25">
      <c r="A25" s="14">
        <v>6</v>
      </c>
      <c r="B25" s="14" t="s">
        <v>44</v>
      </c>
      <c r="C25" s="15"/>
      <c r="D25" s="15"/>
      <c r="E25" s="15"/>
      <c r="F25" s="12" t="s">
        <v>48</v>
      </c>
      <c r="H25" s="31">
        <v>40</v>
      </c>
      <c r="I25" s="12" t="s">
        <v>49</v>
      </c>
      <c r="K25" s="32">
        <f>+Q17</f>
        <v>76</v>
      </c>
      <c r="L25" s="24" t="s">
        <v>47</v>
      </c>
      <c r="Q25" s="27">
        <f>+H25/K25</f>
        <v>0.52631578947368418</v>
      </c>
    </row>
    <row r="26" spans="1:30" ht="30" customHeight="1" x14ac:dyDescent="0.25">
      <c r="A26" s="33">
        <v>7</v>
      </c>
      <c r="B26" s="50" t="s">
        <v>50</v>
      </c>
      <c r="C26" s="50"/>
      <c r="D26" s="50"/>
      <c r="E26" s="50"/>
      <c r="F26" s="46" t="s">
        <v>51</v>
      </c>
      <c r="G26" s="46"/>
      <c r="H26" s="31">
        <v>65</v>
      </c>
      <c r="I26" s="34" t="s">
        <v>49</v>
      </c>
      <c r="K26" s="30">
        <f>+Q17</f>
        <v>76</v>
      </c>
      <c r="L26" s="51" t="s">
        <v>52</v>
      </c>
      <c r="M26" s="51"/>
      <c r="N26" s="51"/>
      <c r="O26" s="51"/>
      <c r="P26" s="51"/>
      <c r="Q26" s="27">
        <f>+H26/K26</f>
        <v>0.85526315789473684</v>
      </c>
    </row>
    <row r="27" spans="1:30" ht="29.25" customHeight="1" x14ac:dyDescent="0.25">
      <c r="A27" s="33">
        <v>8</v>
      </c>
      <c r="B27" s="50" t="s">
        <v>54</v>
      </c>
      <c r="C27" s="50"/>
      <c r="D27" s="50"/>
      <c r="E27" s="50"/>
      <c r="F27" s="46" t="s">
        <v>55</v>
      </c>
      <c r="G27" s="46"/>
      <c r="H27" s="31">
        <v>15</v>
      </c>
      <c r="I27" s="34" t="s">
        <v>49</v>
      </c>
      <c r="K27" s="30">
        <f>+Q17</f>
        <v>76</v>
      </c>
      <c r="L27" s="49" t="s">
        <v>56</v>
      </c>
      <c r="M27" s="49"/>
      <c r="N27" s="49"/>
      <c r="O27" s="49"/>
      <c r="P27" s="49"/>
      <c r="Q27" s="27">
        <f>+H27/K27</f>
        <v>0.19736842105263158</v>
      </c>
    </row>
    <row r="28" spans="1:30" x14ac:dyDescent="0.25">
      <c r="A28" s="14"/>
      <c r="B28" s="19" t="s">
        <v>57</v>
      </c>
      <c r="C28" s="15"/>
      <c r="D28" s="15"/>
      <c r="E28" s="15"/>
    </row>
    <row r="29" spans="1:30" x14ac:dyDescent="0.25">
      <c r="A29" s="14">
        <v>9</v>
      </c>
      <c r="B29" s="15" t="s">
        <v>58</v>
      </c>
      <c r="C29" s="15"/>
      <c r="D29" s="15"/>
      <c r="E29" s="15"/>
      <c r="F29" s="12" t="s">
        <v>60</v>
      </c>
      <c r="L29" s="24" t="s">
        <v>59</v>
      </c>
      <c r="Q29" s="36">
        <v>7</v>
      </c>
    </row>
    <row r="30" spans="1:30" s="6" customFormat="1" ht="30.75" customHeight="1" x14ac:dyDescent="0.25">
      <c r="A30" s="26">
        <v>10</v>
      </c>
      <c r="B30" s="25" t="s">
        <v>61</v>
      </c>
      <c r="C30" s="15"/>
      <c r="D30" s="15"/>
      <c r="E30" s="15"/>
      <c r="F30" s="46" t="s">
        <v>64</v>
      </c>
      <c r="G30" s="46"/>
      <c r="H30" s="31">
        <v>4</v>
      </c>
      <c r="I30" s="46" t="s">
        <v>65</v>
      </c>
      <c r="J30" s="46"/>
      <c r="K30" s="30">
        <f>+Q29</f>
        <v>7</v>
      </c>
      <c r="L30" s="48" t="s">
        <v>302</v>
      </c>
      <c r="M30" s="48"/>
      <c r="N30" s="48"/>
      <c r="O30" s="48"/>
      <c r="P30" s="48"/>
      <c r="Q30" s="27">
        <f>+H30/K30</f>
        <v>0.5714285714285714</v>
      </c>
      <c r="R30"/>
      <c r="S30"/>
      <c r="T30"/>
      <c r="U30"/>
      <c r="V30"/>
      <c r="W30"/>
      <c r="X30"/>
      <c r="Y30"/>
      <c r="Z30"/>
      <c r="AA30"/>
      <c r="AB30"/>
      <c r="AC30"/>
      <c r="AD30"/>
    </row>
    <row r="31" spans="1:30" s="6" customFormat="1" ht="30" customHeight="1" x14ac:dyDescent="0.25">
      <c r="A31" s="26">
        <v>11</v>
      </c>
      <c r="B31" s="25" t="s">
        <v>62</v>
      </c>
      <c r="C31" s="15"/>
      <c r="D31" s="15"/>
      <c r="E31" s="15"/>
      <c r="F31" s="46" t="s">
        <v>63</v>
      </c>
      <c r="G31" s="46"/>
      <c r="H31" s="31">
        <v>4</v>
      </c>
      <c r="I31" s="46" t="s">
        <v>66</v>
      </c>
      <c r="J31" s="46"/>
      <c r="K31" s="31">
        <v>8</v>
      </c>
      <c r="L31" s="48" t="s">
        <v>305</v>
      </c>
      <c r="M31" s="48"/>
      <c r="N31" s="48"/>
      <c r="O31" s="48"/>
      <c r="P31" s="48"/>
      <c r="Q31" s="27">
        <f>+H31/K31</f>
        <v>0.5</v>
      </c>
      <c r="R31"/>
      <c r="S31"/>
      <c r="T31"/>
      <c r="U31"/>
      <c r="V31"/>
      <c r="W31"/>
      <c r="X31"/>
      <c r="Y31"/>
      <c r="Z31"/>
      <c r="AA31"/>
      <c r="AB31"/>
      <c r="AC31"/>
      <c r="AD31"/>
    </row>
    <row r="32" spans="1:30" s="6" customFormat="1" x14ac:dyDescent="0.25">
      <c r="A32" s="14">
        <v>12</v>
      </c>
      <c r="B32" s="15" t="s">
        <v>0</v>
      </c>
      <c r="C32" s="15"/>
      <c r="D32" s="15"/>
      <c r="E32" s="15"/>
      <c r="F32"/>
      <c r="G32"/>
      <c r="H32"/>
      <c r="I32"/>
      <c r="J32"/>
      <c r="K32"/>
      <c r="L32"/>
      <c r="M32"/>
      <c r="N32"/>
      <c r="O32"/>
      <c r="P32"/>
      <c r="Q32" s="45" t="s">
        <v>25</v>
      </c>
      <c r="R32"/>
      <c r="S32"/>
      <c r="T32"/>
      <c r="U32"/>
      <c r="V32"/>
      <c r="W32"/>
      <c r="X32"/>
      <c r="Y32"/>
      <c r="Z32"/>
      <c r="AA32"/>
      <c r="AB32"/>
      <c r="AC32"/>
      <c r="AD32"/>
    </row>
    <row r="33" spans="1:30" s="6" customFormat="1" x14ac:dyDescent="0.25">
      <c r="A33" s="14"/>
      <c r="B33" s="15" t="s">
        <v>67</v>
      </c>
      <c r="C33" s="15"/>
      <c r="D33" s="15"/>
      <c r="E33" s="15"/>
      <c r="F33"/>
      <c r="G33"/>
      <c r="H33"/>
      <c r="I33"/>
      <c r="J33"/>
      <c r="K33"/>
      <c r="L33"/>
      <c r="M33"/>
      <c r="N33"/>
      <c r="O33"/>
      <c r="P33"/>
      <c r="Q33" s="45"/>
      <c r="R33"/>
      <c r="S33"/>
      <c r="T33"/>
      <c r="U33"/>
      <c r="V33"/>
      <c r="W33"/>
      <c r="X33"/>
      <c r="Y33"/>
      <c r="Z33"/>
      <c r="AA33"/>
      <c r="AB33"/>
      <c r="AC33"/>
      <c r="AD33"/>
    </row>
    <row r="34" spans="1:30" s="6" customFormat="1" x14ac:dyDescent="0.25">
      <c r="A34" s="14"/>
      <c r="B34" s="15" t="s">
        <v>68</v>
      </c>
      <c r="C34" s="15"/>
      <c r="D34" s="15"/>
      <c r="E34" s="15"/>
      <c r="F34"/>
      <c r="G34"/>
      <c r="H34"/>
      <c r="I34"/>
      <c r="J34"/>
      <c r="K34"/>
      <c r="L34"/>
      <c r="M34"/>
      <c r="N34"/>
      <c r="O34"/>
      <c r="P34"/>
      <c r="Q34" s="45"/>
      <c r="R34"/>
      <c r="S34"/>
      <c r="T34"/>
      <c r="U34"/>
      <c r="V34"/>
      <c r="W34"/>
      <c r="X34"/>
      <c r="Y34"/>
      <c r="Z34"/>
      <c r="AA34"/>
      <c r="AB34"/>
      <c r="AC34"/>
      <c r="AD34"/>
    </row>
    <row r="35" spans="1:30" s="6" customFormat="1" x14ac:dyDescent="0.25">
      <c r="A35" s="14"/>
      <c r="B35" s="14" t="s">
        <v>69</v>
      </c>
      <c r="C35" s="16"/>
      <c r="D35" s="16"/>
      <c r="E35" s="16"/>
      <c r="F35"/>
      <c r="G35"/>
      <c r="H35"/>
      <c r="I35"/>
      <c r="J35"/>
      <c r="K35"/>
      <c r="L35"/>
      <c r="M35"/>
      <c r="N35"/>
      <c r="O35"/>
      <c r="P35"/>
      <c r="Q35" s="45"/>
      <c r="R35"/>
      <c r="S35"/>
      <c r="T35"/>
      <c r="U35"/>
      <c r="V35"/>
      <c r="W35"/>
      <c r="X35"/>
      <c r="Y35"/>
      <c r="Z35"/>
      <c r="AA35"/>
      <c r="AB35"/>
      <c r="AC35"/>
      <c r="AD35"/>
    </row>
    <row r="36" spans="1:30" x14ac:dyDescent="0.25">
      <c r="A36" s="14"/>
      <c r="B36" s="15" t="s">
        <v>70</v>
      </c>
      <c r="C36" s="15"/>
      <c r="D36" s="15"/>
      <c r="E36" s="15"/>
      <c r="Q36" s="45"/>
    </row>
    <row r="37" spans="1:30" ht="15" customHeight="1" x14ac:dyDescent="0.25">
      <c r="A37" s="14">
        <v>13</v>
      </c>
      <c r="B37" s="15" t="s">
        <v>71</v>
      </c>
      <c r="C37" s="15"/>
      <c r="D37" s="15"/>
      <c r="E37" s="15"/>
      <c r="Q37" s="45" t="s">
        <v>74</v>
      </c>
    </row>
    <row r="38" spans="1:30" x14ac:dyDescent="0.25">
      <c r="A38" s="14"/>
      <c r="B38" s="15" t="s">
        <v>72</v>
      </c>
      <c r="C38" s="15"/>
      <c r="D38" s="15"/>
      <c r="E38" s="15"/>
      <c r="Q38" s="45"/>
    </row>
    <row r="39" spans="1:30" x14ac:dyDescent="0.25">
      <c r="A39" s="14"/>
      <c r="B39" s="15" t="s">
        <v>73</v>
      </c>
      <c r="C39" s="15"/>
      <c r="D39" s="15"/>
      <c r="E39" s="15"/>
      <c r="Q39" s="45"/>
    </row>
    <row r="40" spans="1:30" x14ac:dyDescent="0.25">
      <c r="A40" s="14"/>
      <c r="B40" s="15" t="s">
        <v>5</v>
      </c>
      <c r="C40" s="15"/>
      <c r="D40" s="15"/>
      <c r="E40" s="15"/>
      <c r="Q40" s="45"/>
    </row>
    <row r="41" spans="1:30" x14ac:dyDescent="0.25">
      <c r="A41" s="14"/>
      <c r="B41" s="19" t="s">
        <v>75</v>
      </c>
      <c r="C41" s="15"/>
      <c r="D41" s="15"/>
      <c r="E41" s="15"/>
      <c r="Q41"/>
    </row>
    <row r="42" spans="1:30" ht="15" customHeight="1" x14ac:dyDescent="0.25">
      <c r="A42" s="14">
        <v>14</v>
      </c>
      <c r="B42" s="15" t="s">
        <v>112</v>
      </c>
      <c r="C42" s="15"/>
      <c r="D42" s="15"/>
      <c r="E42" s="15"/>
      <c r="F42" s="12" t="s">
        <v>77</v>
      </c>
      <c r="G42" s="12"/>
      <c r="H42" s="12"/>
      <c r="I42" s="12"/>
      <c r="J42" s="12"/>
      <c r="K42" s="12"/>
      <c r="Q42" s="38">
        <f>0.5+0.25+0.25</f>
        <v>1</v>
      </c>
    </row>
    <row r="43" spans="1:30" x14ac:dyDescent="0.25">
      <c r="A43" s="14"/>
      <c r="B43" s="15" t="s">
        <v>76</v>
      </c>
      <c r="C43" s="15"/>
      <c r="D43" s="15"/>
      <c r="E43" s="15"/>
      <c r="F43" s="12" t="s">
        <v>78</v>
      </c>
      <c r="I43" s="11">
        <f>+Q20</f>
        <v>53.6</v>
      </c>
      <c r="L43" s="24" t="s">
        <v>79</v>
      </c>
      <c r="Q43" s="27">
        <f>+Q42/I43</f>
        <v>1.8656716417910446E-2</v>
      </c>
    </row>
    <row r="44" spans="1:30" x14ac:dyDescent="0.25">
      <c r="A44" s="14">
        <v>15</v>
      </c>
      <c r="B44" s="15" t="s">
        <v>80</v>
      </c>
      <c r="C44" s="15"/>
      <c r="D44" s="15"/>
      <c r="E44" s="15"/>
      <c r="F44" s="3"/>
      <c r="G44" s="2"/>
    </row>
    <row r="45" spans="1:30" s="1" customFormat="1" x14ac:dyDescent="0.25">
      <c r="A45" s="20"/>
      <c r="B45" s="15" t="s">
        <v>1</v>
      </c>
      <c r="C45" s="21"/>
      <c r="D45" s="21"/>
      <c r="E45" s="21"/>
      <c r="Q45" s="38">
        <v>0.25</v>
      </c>
      <c r="S45"/>
      <c r="T45"/>
      <c r="U45"/>
      <c r="V45"/>
      <c r="W45"/>
      <c r="X45"/>
      <c r="Y45"/>
      <c r="Z45"/>
    </row>
    <row r="46" spans="1:30" s="1" customFormat="1" x14ac:dyDescent="0.25">
      <c r="A46" s="20"/>
      <c r="B46" s="15" t="s">
        <v>6</v>
      </c>
      <c r="C46" s="21"/>
      <c r="D46" s="21"/>
      <c r="E46" s="21"/>
      <c r="Q46" s="38">
        <v>0.5</v>
      </c>
      <c r="S46"/>
      <c r="T46"/>
      <c r="U46"/>
      <c r="V46"/>
      <c r="W46"/>
      <c r="X46"/>
      <c r="Y46"/>
      <c r="Z46"/>
    </row>
    <row r="47" spans="1:30" s="1" customFormat="1" x14ac:dyDescent="0.25">
      <c r="A47" s="20"/>
      <c r="B47" s="15" t="s">
        <v>3</v>
      </c>
      <c r="C47" s="21"/>
      <c r="D47" s="21"/>
      <c r="E47" s="21"/>
      <c r="Q47" s="38">
        <v>0.125</v>
      </c>
      <c r="S47"/>
      <c r="T47"/>
      <c r="U47"/>
      <c r="V47"/>
      <c r="W47"/>
      <c r="X47"/>
      <c r="Y47"/>
      <c r="Z47"/>
    </row>
    <row r="48" spans="1:30" s="1" customFormat="1" x14ac:dyDescent="0.25">
      <c r="A48" s="20"/>
      <c r="B48" s="15" t="s">
        <v>4</v>
      </c>
      <c r="C48" s="21"/>
      <c r="D48" s="21"/>
      <c r="E48" s="21"/>
      <c r="Q48" s="38">
        <v>0.125</v>
      </c>
      <c r="S48"/>
      <c r="T48"/>
      <c r="U48"/>
      <c r="V48"/>
      <c r="W48"/>
      <c r="X48"/>
      <c r="Y48"/>
      <c r="Z48"/>
    </row>
    <row r="49" spans="1:30" s="1" customFormat="1" x14ac:dyDescent="0.25">
      <c r="A49" s="20"/>
      <c r="B49" s="15" t="s">
        <v>7</v>
      </c>
      <c r="C49" s="21"/>
      <c r="D49" s="21"/>
      <c r="E49" s="21"/>
      <c r="Q49" s="38"/>
      <c r="S49"/>
      <c r="T49"/>
      <c r="U49"/>
      <c r="V49"/>
      <c r="W49"/>
      <c r="X49"/>
      <c r="Y49"/>
      <c r="Z49"/>
    </row>
    <row r="50" spans="1:30" s="1" customFormat="1" x14ac:dyDescent="0.25">
      <c r="A50" s="20"/>
      <c r="B50" s="15" t="s">
        <v>8</v>
      </c>
      <c r="C50" s="21"/>
      <c r="D50" s="21"/>
      <c r="E50" s="21"/>
      <c r="Q50" s="38"/>
      <c r="S50"/>
      <c r="T50"/>
      <c r="U50"/>
      <c r="V50"/>
      <c r="W50"/>
      <c r="X50"/>
      <c r="Y50"/>
      <c r="Z50"/>
    </row>
    <row r="51" spans="1:30" s="1" customFormat="1" x14ac:dyDescent="0.25">
      <c r="A51" s="20"/>
      <c r="B51" s="15" t="s">
        <v>5</v>
      </c>
      <c r="C51" s="21"/>
      <c r="D51" s="21"/>
      <c r="E51" s="21"/>
      <c r="Q51" s="38"/>
      <c r="S51"/>
      <c r="T51"/>
      <c r="U51"/>
      <c r="V51"/>
      <c r="W51"/>
      <c r="X51"/>
      <c r="Y51"/>
      <c r="Z51"/>
    </row>
    <row r="52" spans="1:30" s="1" customFormat="1" x14ac:dyDescent="0.25">
      <c r="A52" s="20"/>
      <c r="B52" s="15"/>
      <c r="C52" s="21"/>
      <c r="D52" s="21"/>
      <c r="E52" s="21"/>
      <c r="F52" s="12" t="s">
        <v>81</v>
      </c>
      <c r="P52" s="39">
        <f>SUM(Q45:Q51)</f>
        <v>1</v>
      </c>
      <c r="S52"/>
      <c r="T52"/>
      <c r="U52"/>
      <c r="V52"/>
      <c r="W52"/>
      <c r="X52"/>
      <c r="Y52"/>
      <c r="Z52"/>
    </row>
    <row r="53" spans="1:30" ht="29.25" customHeight="1" x14ac:dyDescent="0.25">
      <c r="A53" s="26">
        <v>16</v>
      </c>
      <c r="B53" s="25" t="s">
        <v>82</v>
      </c>
      <c r="C53" s="15"/>
      <c r="D53" s="15"/>
      <c r="E53" s="15"/>
      <c r="F53" s="46" t="s">
        <v>83</v>
      </c>
      <c r="G53" s="46"/>
      <c r="H53" s="46"/>
      <c r="I53" s="31">
        <v>50</v>
      </c>
      <c r="J53" s="37" t="s">
        <v>96</v>
      </c>
      <c r="K53" s="30">
        <f>+Q17</f>
        <v>76</v>
      </c>
      <c r="L53" s="48" t="s">
        <v>84</v>
      </c>
      <c r="M53" s="48"/>
      <c r="N53" s="48"/>
      <c r="O53" s="48"/>
      <c r="P53" s="48"/>
      <c r="Q53" s="27">
        <f>+I53/K53</f>
        <v>0.65789473684210531</v>
      </c>
    </row>
    <row r="54" spans="1:30" ht="14.25" customHeight="1" x14ac:dyDescent="0.25">
      <c r="A54" s="14">
        <v>17</v>
      </c>
      <c r="B54" s="15" t="s">
        <v>85</v>
      </c>
      <c r="C54" s="15"/>
      <c r="D54" s="15"/>
      <c r="E54" s="15"/>
    </row>
    <row r="55" spans="1:30" x14ac:dyDescent="0.25">
      <c r="A55" s="14"/>
      <c r="B55" s="15" t="s">
        <v>2</v>
      </c>
      <c r="C55" s="15"/>
      <c r="D55" s="15"/>
      <c r="E55" s="15"/>
      <c r="Q55" s="45" t="s">
        <v>25</v>
      </c>
    </row>
    <row r="56" spans="1:30" x14ac:dyDescent="0.25">
      <c r="A56" s="14"/>
      <c r="B56" s="15" t="s">
        <v>10</v>
      </c>
      <c r="C56" s="15"/>
      <c r="D56" s="15"/>
      <c r="E56" s="15"/>
      <c r="Q56" s="45"/>
    </row>
    <row r="57" spans="1:30" x14ac:dyDescent="0.25">
      <c r="A57" s="14"/>
      <c r="B57" s="15" t="s">
        <v>11</v>
      </c>
      <c r="C57" s="15"/>
      <c r="D57" s="15"/>
      <c r="E57" s="15"/>
      <c r="Q57" s="45"/>
    </row>
    <row r="58" spans="1:30" x14ac:dyDescent="0.25">
      <c r="A58" s="14"/>
      <c r="B58" s="15" t="s">
        <v>12</v>
      </c>
      <c r="C58" s="15"/>
      <c r="D58" s="15"/>
      <c r="E58" s="15"/>
      <c r="Q58" s="45"/>
    </row>
    <row r="59" spans="1:30" x14ac:dyDescent="0.25">
      <c r="A59" s="14"/>
      <c r="B59" s="15" t="s">
        <v>13</v>
      </c>
      <c r="C59" s="15"/>
      <c r="D59" s="15"/>
      <c r="E59" s="15"/>
      <c r="Q59" s="45"/>
    </row>
    <row r="60" spans="1:30" x14ac:dyDescent="0.25">
      <c r="A60" s="14"/>
      <c r="B60" s="15"/>
      <c r="C60" s="15"/>
      <c r="D60" s="15"/>
      <c r="E60" s="15"/>
      <c r="Q60"/>
    </row>
    <row r="61" spans="1:30" s="6" customFormat="1" x14ac:dyDescent="0.25">
      <c r="A61" s="14">
        <v>18</v>
      </c>
      <c r="B61" s="15" t="s">
        <v>86</v>
      </c>
      <c r="C61" s="15"/>
      <c r="D61" s="15"/>
      <c r="E61" s="15"/>
      <c r="F61" s="12" t="s">
        <v>93</v>
      </c>
      <c r="G61"/>
      <c r="H61"/>
      <c r="I61"/>
      <c r="J61"/>
      <c r="K61"/>
      <c r="L61" s="12" t="s">
        <v>92</v>
      </c>
      <c r="M61"/>
      <c r="N61"/>
      <c r="O61"/>
      <c r="P61"/>
      <c r="Q61" s="45" t="s">
        <v>25</v>
      </c>
      <c r="R61"/>
      <c r="S61"/>
      <c r="T61"/>
      <c r="U61"/>
      <c r="V61"/>
      <c r="W61"/>
      <c r="X61"/>
      <c r="Y61"/>
      <c r="Z61"/>
      <c r="AA61"/>
      <c r="AB61"/>
      <c r="AC61"/>
      <c r="AD61"/>
    </row>
    <row r="62" spans="1:30" s="6" customFormat="1" x14ac:dyDescent="0.25">
      <c r="A62" s="14"/>
      <c r="B62" s="15" t="s">
        <v>87</v>
      </c>
      <c r="C62" s="15"/>
      <c r="D62" s="15"/>
      <c r="E62" s="15"/>
      <c r="F62" s="12"/>
      <c r="G62"/>
      <c r="H62"/>
      <c r="I62"/>
      <c r="J62"/>
      <c r="K62"/>
      <c r="L62"/>
      <c r="M62"/>
      <c r="N62"/>
      <c r="O62"/>
      <c r="P62"/>
      <c r="Q62" s="45"/>
      <c r="R62"/>
      <c r="S62"/>
      <c r="T62"/>
      <c r="U62"/>
      <c r="V62"/>
      <c r="W62"/>
      <c r="X62"/>
      <c r="Y62"/>
      <c r="Z62"/>
      <c r="AA62"/>
      <c r="AB62"/>
      <c r="AC62"/>
      <c r="AD62"/>
    </row>
    <row r="63" spans="1:30" s="6" customFormat="1" x14ac:dyDescent="0.25">
      <c r="A63" s="14"/>
      <c r="B63" s="15" t="s">
        <v>88</v>
      </c>
      <c r="C63" s="15"/>
      <c r="D63" s="15"/>
      <c r="E63" s="15"/>
      <c r="F63"/>
      <c r="G63"/>
      <c r="H63"/>
      <c r="I63"/>
      <c r="J63"/>
      <c r="K63"/>
      <c r="L63"/>
      <c r="M63"/>
      <c r="N63"/>
      <c r="O63"/>
      <c r="P63"/>
      <c r="Q63" s="45"/>
      <c r="R63"/>
      <c r="S63"/>
      <c r="T63"/>
      <c r="U63"/>
      <c r="V63"/>
      <c r="W63"/>
      <c r="X63"/>
      <c r="Y63"/>
      <c r="Z63"/>
      <c r="AA63"/>
      <c r="AB63"/>
      <c r="AC63"/>
      <c r="AD63"/>
    </row>
    <row r="64" spans="1:30" x14ac:dyDescent="0.25">
      <c r="A64" s="14"/>
      <c r="B64" s="15" t="s">
        <v>89</v>
      </c>
      <c r="C64" s="15"/>
      <c r="D64" s="15"/>
      <c r="E64" s="15"/>
      <c r="Q64" s="45"/>
    </row>
    <row r="65" spans="1:30" s="6" customFormat="1" x14ac:dyDescent="0.25">
      <c r="A65" s="14"/>
      <c r="B65" s="15" t="s">
        <v>90</v>
      </c>
      <c r="C65" s="15"/>
      <c r="D65" s="15"/>
      <c r="E65" s="15"/>
      <c r="F65"/>
      <c r="G65"/>
      <c r="H65"/>
      <c r="I65"/>
      <c r="J65"/>
      <c r="K65"/>
      <c r="L65"/>
      <c r="M65"/>
      <c r="N65"/>
      <c r="O65"/>
      <c r="P65"/>
      <c r="Q65" s="45"/>
      <c r="R65"/>
      <c r="S65"/>
      <c r="T65"/>
      <c r="U65"/>
      <c r="V65"/>
      <c r="W65"/>
      <c r="X65"/>
      <c r="Y65"/>
      <c r="Z65"/>
      <c r="AA65"/>
      <c r="AB65"/>
      <c r="AC65"/>
      <c r="AD65"/>
    </row>
    <row r="66" spans="1:30" s="6" customFormat="1" x14ac:dyDescent="0.25">
      <c r="A66" s="14"/>
      <c r="B66" s="15" t="s">
        <v>91</v>
      </c>
      <c r="C66" s="15"/>
      <c r="D66" s="15"/>
      <c r="E66" s="15"/>
      <c r="F66"/>
      <c r="G66"/>
      <c r="H66"/>
      <c r="I66"/>
      <c r="J66"/>
      <c r="K66"/>
      <c r="L66"/>
      <c r="M66"/>
      <c r="N66"/>
      <c r="O66"/>
      <c r="P66"/>
      <c r="Q66" s="10"/>
      <c r="R66"/>
      <c r="S66"/>
      <c r="T66"/>
      <c r="U66"/>
      <c r="V66"/>
      <c r="W66"/>
      <c r="X66"/>
      <c r="Y66"/>
      <c r="Z66"/>
      <c r="AA66"/>
      <c r="AB66"/>
      <c r="AC66"/>
      <c r="AD66"/>
    </row>
    <row r="67" spans="1:30" ht="29.25" customHeight="1" x14ac:dyDescent="0.25">
      <c r="A67" s="26">
        <v>19</v>
      </c>
      <c r="B67" s="25" t="s">
        <v>94</v>
      </c>
      <c r="C67" s="15"/>
      <c r="D67" s="15"/>
      <c r="E67" s="15"/>
      <c r="F67" s="46" t="s">
        <v>100</v>
      </c>
      <c r="G67" s="46"/>
      <c r="H67" s="31">
        <v>40</v>
      </c>
      <c r="I67" s="46" t="s">
        <v>95</v>
      </c>
      <c r="J67" s="46"/>
      <c r="K67" s="30">
        <f>+Q17</f>
        <v>76</v>
      </c>
      <c r="L67" s="49" t="s">
        <v>101</v>
      </c>
      <c r="M67" s="49"/>
      <c r="N67" s="49"/>
      <c r="O67" s="49"/>
      <c r="P67" s="49"/>
      <c r="Q67" s="28">
        <f>+H67/K67</f>
        <v>0.52631578947368418</v>
      </c>
    </row>
    <row r="68" spans="1:30" x14ac:dyDescent="0.25">
      <c r="A68" s="14"/>
      <c r="B68" s="19" t="s">
        <v>97</v>
      </c>
      <c r="C68" s="15"/>
      <c r="D68" s="15"/>
      <c r="E68" s="15"/>
    </row>
    <row r="69" spans="1:30" s="6" customFormat="1" ht="29.25" customHeight="1" x14ac:dyDescent="0.25">
      <c r="A69" s="40">
        <v>20</v>
      </c>
      <c r="B69" s="52" t="s">
        <v>99</v>
      </c>
      <c r="C69" s="52"/>
      <c r="D69" s="52"/>
      <c r="E69" s="52"/>
      <c r="F69" s="46" t="s">
        <v>104</v>
      </c>
      <c r="G69" s="46"/>
      <c r="H69" s="46"/>
      <c r="I69" s="46"/>
      <c r="J69" s="46"/>
      <c r="K69" s="46"/>
      <c r="L69" s="49" t="s">
        <v>103</v>
      </c>
      <c r="M69" s="49"/>
      <c r="N69" s="49"/>
      <c r="O69" s="49"/>
      <c r="P69" s="49"/>
      <c r="Q69" s="31">
        <v>30</v>
      </c>
      <c r="R69"/>
      <c r="S69"/>
      <c r="T69"/>
      <c r="U69"/>
      <c r="V69"/>
      <c r="W69"/>
      <c r="X69"/>
      <c r="Y69"/>
      <c r="Z69"/>
      <c r="AA69"/>
      <c r="AB69"/>
      <c r="AC69"/>
      <c r="AD69"/>
    </row>
    <row r="70" spans="1:30" s="6" customFormat="1" ht="29.25" customHeight="1" x14ac:dyDescent="0.25">
      <c r="A70" s="33">
        <v>21</v>
      </c>
      <c r="B70" s="53" t="s">
        <v>102</v>
      </c>
      <c r="C70" s="53"/>
      <c r="D70" s="53"/>
      <c r="E70" s="53"/>
      <c r="F70" s="46" t="s">
        <v>106</v>
      </c>
      <c r="G70" s="46"/>
      <c r="H70" s="31">
        <f>1+1+1</f>
        <v>3</v>
      </c>
      <c r="I70" s="46" t="s">
        <v>108</v>
      </c>
      <c r="J70" s="46"/>
      <c r="K70" s="31">
        <f>2+5+3+2+2+2</f>
        <v>16</v>
      </c>
      <c r="L70" s="49" t="s">
        <v>105</v>
      </c>
      <c r="M70" s="49"/>
      <c r="N70" s="49"/>
      <c r="O70" s="49"/>
      <c r="P70" s="49"/>
      <c r="Q70" s="27">
        <f>+H70/K70</f>
        <v>0.1875</v>
      </c>
      <c r="R70"/>
      <c r="S70"/>
      <c r="T70"/>
      <c r="U70"/>
      <c r="V70"/>
      <c r="W70"/>
      <c r="X70"/>
      <c r="Y70"/>
      <c r="Z70"/>
      <c r="AA70"/>
      <c r="AB70"/>
      <c r="AC70"/>
      <c r="AD70"/>
    </row>
    <row r="71" spans="1:30" ht="29.25" customHeight="1" x14ac:dyDescent="0.25">
      <c r="A71" s="33">
        <v>22</v>
      </c>
      <c r="B71" s="53" t="s">
        <v>107</v>
      </c>
      <c r="C71" s="53"/>
      <c r="D71" s="53"/>
      <c r="E71" s="53"/>
      <c r="F71" s="46" t="s">
        <v>109</v>
      </c>
      <c r="G71" s="46"/>
      <c r="H71" s="31">
        <v>0</v>
      </c>
      <c r="I71" s="46" t="s">
        <v>110</v>
      </c>
      <c r="J71" s="46"/>
      <c r="K71" s="31">
        <v>3</v>
      </c>
      <c r="L71" s="49" t="s">
        <v>111</v>
      </c>
      <c r="M71" s="49"/>
      <c r="N71" s="49"/>
      <c r="O71" s="49"/>
      <c r="P71" s="49"/>
      <c r="Q71" s="27">
        <f>+H71/K71</f>
        <v>0</v>
      </c>
    </row>
    <row r="72" spans="1:30" x14ac:dyDescent="0.25">
      <c r="A72" s="14"/>
      <c r="B72" s="19" t="s">
        <v>98</v>
      </c>
      <c r="C72" s="15"/>
      <c r="D72" s="15"/>
      <c r="E72" s="15"/>
    </row>
    <row r="73" spans="1:30" s="6" customFormat="1" ht="30" customHeight="1" x14ac:dyDescent="0.25">
      <c r="A73" s="33">
        <v>23</v>
      </c>
      <c r="B73" s="53" t="s">
        <v>114</v>
      </c>
      <c r="C73" s="53"/>
      <c r="D73" s="53"/>
      <c r="E73" s="53"/>
      <c r="F73" s="46" t="s">
        <v>115</v>
      </c>
      <c r="G73" s="46"/>
      <c r="H73" s="43">
        <v>4950000</v>
      </c>
      <c r="I73" s="46" t="s">
        <v>116</v>
      </c>
      <c r="J73" s="46"/>
      <c r="K73" s="41">
        <f>+Q20</f>
        <v>53.6</v>
      </c>
      <c r="L73" s="49" t="s">
        <v>117</v>
      </c>
      <c r="M73" s="49"/>
      <c r="N73" s="49"/>
      <c r="O73" s="49"/>
      <c r="P73" s="49"/>
      <c r="Q73" s="42">
        <f>+H73/K73</f>
        <v>92350.746268656716</v>
      </c>
      <c r="R73"/>
      <c r="S73"/>
      <c r="T73"/>
      <c r="U73"/>
      <c r="V73"/>
      <c r="W73"/>
      <c r="X73"/>
      <c r="Y73"/>
      <c r="Z73"/>
      <c r="AA73"/>
      <c r="AB73"/>
      <c r="AC73"/>
      <c r="AD73"/>
    </row>
    <row r="74" spans="1:30" s="6" customFormat="1" ht="28.5" customHeight="1" x14ac:dyDescent="0.25">
      <c r="A74" s="33">
        <v>24</v>
      </c>
      <c r="B74" s="52" t="s">
        <v>118</v>
      </c>
      <c r="C74" s="52"/>
      <c r="D74" s="52"/>
      <c r="E74" s="52"/>
      <c r="F74" s="46" t="s">
        <v>119</v>
      </c>
      <c r="G74" s="46"/>
      <c r="H74" s="31">
        <f>1</f>
        <v>1</v>
      </c>
      <c r="I74" s="46" t="s">
        <v>95</v>
      </c>
      <c r="J74" s="46"/>
      <c r="K74" s="30">
        <f>+Q17</f>
        <v>76</v>
      </c>
      <c r="L74" s="49" t="s">
        <v>120</v>
      </c>
      <c r="M74" s="49"/>
      <c r="N74" s="49"/>
      <c r="O74" s="49"/>
      <c r="P74" s="49"/>
      <c r="Q74" s="27">
        <f>+H74/K74</f>
        <v>1.3157894736842105E-2</v>
      </c>
      <c r="R74"/>
      <c r="S74"/>
      <c r="T74"/>
      <c r="U74"/>
      <c r="V74"/>
      <c r="W74"/>
      <c r="X74"/>
      <c r="Y74"/>
      <c r="Z74"/>
      <c r="AA74"/>
      <c r="AB74"/>
      <c r="AC74"/>
      <c r="AD74"/>
    </row>
    <row r="75" spans="1:30" s="6" customFormat="1" ht="29.25" customHeight="1" x14ac:dyDescent="0.25">
      <c r="A75" s="33">
        <v>25</v>
      </c>
      <c r="B75" s="53" t="s">
        <v>121</v>
      </c>
      <c r="C75" s="53"/>
      <c r="D75" s="53"/>
      <c r="E75" s="53"/>
      <c r="F75" s="46" t="s">
        <v>122</v>
      </c>
      <c r="G75" s="46"/>
      <c r="H75" s="31">
        <f>30+15+3</f>
        <v>48</v>
      </c>
      <c r="I75" s="46" t="s">
        <v>95</v>
      </c>
      <c r="J75" s="46"/>
      <c r="K75" s="30">
        <f>+Q17</f>
        <v>76</v>
      </c>
      <c r="L75" s="49" t="s">
        <v>123</v>
      </c>
      <c r="M75" s="49"/>
      <c r="N75" s="49"/>
      <c r="O75" s="49"/>
      <c r="P75" s="49"/>
      <c r="Q75" s="28">
        <f>+H75/K75</f>
        <v>0.63157894736842102</v>
      </c>
      <c r="R75"/>
      <c r="S75"/>
      <c r="T75"/>
      <c r="U75"/>
      <c r="V75"/>
      <c r="W75"/>
      <c r="X75"/>
      <c r="Y75"/>
      <c r="Z75"/>
      <c r="AA75"/>
      <c r="AB75"/>
      <c r="AC75"/>
      <c r="AD75"/>
    </row>
  </sheetData>
  <mergeCells count="55">
    <mergeCell ref="B75:E75"/>
    <mergeCell ref="F75:G75"/>
    <mergeCell ref="I75:J75"/>
    <mergeCell ref="L75:P75"/>
    <mergeCell ref="F22:G22"/>
    <mergeCell ref="I22:J22"/>
    <mergeCell ref="F23:G23"/>
    <mergeCell ref="I23:J23"/>
    <mergeCell ref="B73:E73"/>
    <mergeCell ref="F73:G73"/>
    <mergeCell ref="I73:J73"/>
    <mergeCell ref="L73:P73"/>
    <mergeCell ref="B74:E74"/>
    <mergeCell ref="F74:G74"/>
    <mergeCell ref="I74:J74"/>
    <mergeCell ref="L74:P74"/>
    <mergeCell ref="B70:E70"/>
    <mergeCell ref="F70:G70"/>
    <mergeCell ref="I70:J70"/>
    <mergeCell ref="L70:P70"/>
    <mergeCell ref="B71:E71"/>
    <mergeCell ref="F71:G71"/>
    <mergeCell ref="I71:J71"/>
    <mergeCell ref="L71:P71"/>
    <mergeCell ref="F67:G67"/>
    <mergeCell ref="I67:J67"/>
    <mergeCell ref="L67:P67"/>
    <mergeCell ref="B69:E69"/>
    <mergeCell ref="F69:K69"/>
    <mergeCell ref="L69:P69"/>
    <mergeCell ref="Q61:Q65"/>
    <mergeCell ref="F30:G30"/>
    <mergeCell ref="I30:J30"/>
    <mergeCell ref="L30:P30"/>
    <mergeCell ref="F31:G31"/>
    <mergeCell ref="I31:J31"/>
    <mergeCell ref="L31:P31"/>
    <mergeCell ref="Q32:Q36"/>
    <mergeCell ref="Q37:Q40"/>
    <mergeCell ref="F53:H53"/>
    <mergeCell ref="L53:P53"/>
    <mergeCell ref="Q55:Q59"/>
    <mergeCell ref="B26:E26"/>
    <mergeCell ref="F26:G26"/>
    <mergeCell ref="L26:P26"/>
    <mergeCell ref="B27:E27"/>
    <mergeCell ref="F27:G27"/>
    <mergeCell ref="L27:P27"/>
    <mergeCell ref="Q10:Q14"/>
    <mergeCell ref="F11:J14"/>
    <mergeCell ref="F20:K20"/>
    <mergeCell ref="L20:P20"/>
    <mergeCell ref="F21:G21"/>
    <mergeCell ref="I21:J21"/>
    <mergeCell ref="L21:P21"/>
  </mergeCells>
  <pageMargins left="0.39370078740157483" right="0.19685039370078741" top="0.59055118110236227" bottom="0.39370078740157483" header="0.31496062992125984" footer="0.31496062992125984"/>
  <pageSetup paperSize="9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DC1B63-64C5-42B7-9E07-B65022298093}">
  <dimension ref="A1:AD75"/>
  <sheetViews>
    <sheetView tabSelected="1" workbookViewId="0">
      <selection activeCell="B30" sqref="B30"/>
    </sheetView>
  </sheetViews>
  <sheetFormatPr baseColWidth="10" defaultColWidth="11.42578125" defaultRowHeight="15" x14ac:dyDescent="0.25"/>
  <cols>
    <col min="1" max="1" width="3.28515625" style="5" customWidth="1"/>
    <col min="2" max="2" width="7.42578125" customWidth="1"/>
    <col min="5" max="5" width="34.28515625" customWidth="1"/>
    <col min="8" max="8" width="8.7109375" customWidth="1"/>
    <col min="11" max="11" width="8.7109375" customWidth="1"/>
    <col min="16" max="16" width="11.85546875" customWidth="1"/>
    <col min="17" max="17" width="10.7109375" style="10" customWidth="1"/>
    <col min="18" max="18" width="4.140625" customWidth="1"/>
  </cols>
  <sheetData>
    <row r="1" spans="1:30" x14ac:dyDescent="0.25">
      <c r="D1" t="s">
        <v>124</v>
      </c>
    </row>
    <row r="2" spans="1:30" x14ac:dyDescent="0.25">
      <c r="B2" s="5"/>
    </row>
    <row r="3" spans="1:30" ht="15.75" x14ac:dyDescent="0.25">
      <c r="D3" s="8" t="s">
        <v>16</v>
      </c>
    </row>
    <row r="4" spans="1:30" x14ac:dyDescent="0.25">
      <c r="B4" s="5"/>
      <c r="D4" s="12" t="s">
        <v>39</v>
      </c>
    </row>
    <row r="5" spans="1:30" x14ac:dyDescent="0.25">
      <c r="D5" s="9" t="s">
        <v>24</v>
      </c>
    </row>
    <row r="6" spans="1:30" s="6" customFormat="1" x14ac:dyDescent="0.25">
      <c r="A6" s="5"/>
      <c r="B6" s="4"/>
      <c r="D6" s="29" t="s">
        <v>46</v>
      </c>
      <c r="E6" s="29"/>
      <c r="F6"/>
      <c r="G6"/>
      <c r="H6"/>
      <c r="I6"/>
      <c r="J6"/>
      <c r="K6"/>
      <c r="L6"/>
      <c r="M6"/>
      <c r="N6"/>
      <c r="O6"/>
      <c r="P6"/>
      <c r="R6"/>
      <c r="S6"/>
      <c r="T6"/>
      <c r="U6"/>
      <c r="V6"/>
      <c r="W6"/>
      <c r="X6"/>
      <c r="Y6"/>
      <c r="Z6"/>
      <c r="AA6"/>
      <c r="AB6"/>
      <c r="AC6"/>
      <c r="AD6"/>
    </row>
    <row r="8" spans="1:30" x14ac:dyDescent="0.25">
      <c r="A8" s="14"/>
      <c r="B8" s="14" t="s">
        <v>28</v>
      </c>
      <c r="C8" s="15"/>
      <c r="D8" s="15"/>
      <c r="E8" s="15"/>
      <c r="F8" s="12" t="s">
        <v>33</v>
      </c>
      <c r="L8" s="12" t="s">
        <v>32</v>
      </c>
      <c r="Q8" s="22" t="s">
        <v>29</v>
      </c>
    </row>
    <row r="9" spans="1:30" x14ac:dyDescent="0.25">
      <c r="A9" s="14"/>
      <c r="B9" s="14"/>
      <c r="C9" s="15"/>
      <c r="D9" s="15"/>
      <c r="E9" s="15"/>
      <c r="Q9" s="22" t="s">
        <v>15</v>
      </c>
    </row>
    <row r="10" spans="1:30" s="6" customFormat="1" x14ac:dyDescent="0.25">
      <c r="A10" s="14">
        <v>1</v>
      </c>
      <c r="B10" s="14" t="s">
        <v>17</v>
      </c>
      <c r="C10" s="15"/>
      <c r="D10" s="15"/>
      <c r="E10" s="16"/>
      <c r="G10"/>
      <c r="J10"/>
      <c r="K10"/>
      <c r="M10"/>
      <c r="N10"/>
      <c r="O10"/>
      <c r="P10"/>
      <c r="Q10" s="45" t="s">
        <v>25</v>
      </c>
      <c r="R10"/>
      <c r="S10"/>
      <c r="T10"/>
      <c r="U10"/>
      <c r="V10"/>
      <c r="W10"/>
      <c r="X10"/>
      <c r="Y10"/>
      <c r="Z10"/>
      <c r="AA10"/>
      <c r="AB10"/>
      <c r="AC10"/>
      <c r="AD10"/>
    </row>
    <row r="11" spans="1:30" s="6" customFormat="1" x14ac:dyDescent="0.25">
      <c r="A11" s="14"/>
      <c r="B11" s="15" t="s">
        <v>18</v>
      </c>
      <c r="C11" s="15"/>
      <c r="D11" s="15"/>
      <c r="E11" s="16"/>
      <c r="F11" s="46" t="s">
        <v>30</v>
      </c>
      <c r="G11" s="46"/>
      <c r="H11" s="46"/>
      <c r="I11" s="46"/>
      <c r="J11" s="46"/>
      <c r="K11" s="23"/>
      <c r="L11" s="24" t="s">
        <v>35</v>
      </c>
      <c r="M11"/>
      <c r="N11"/>
      <c r="O11"/>
      <c r="P11"/>
      <c r="Q11" s="45"/>
      <c r="R11"/>
      <c r="S11"/>
      <c r="T11"/>
      <c r="U11"/>
      <c r="V11"/>
      <c r="W11"/>
      <c r="X11"/>
      <c r="Y11"/>
      <c r="Z11"/>
      <c r="AA11"/>
      <c r="AB11"/>
      <c r="AC11"/>
      <c r="AD11"/>
    </row>
    <row r="12" spans="1:30" s="6" customFormat="1" x14ac:dyDescent="0.25">
      <c r="A12" s="14"/>
      <c r="B12" s="15" t="s">
        <v>19</v>
      </c>
      <c r="C12" s="15"/>
      <c r="D12" s="15"/>
      <c r="E12" s="16"/>
      <c r="F12" s="46"/>
      <c r="G12" s="46"/>
      <c r="H12" s="46"/>
      <c r="I12" s="46"/>
      <c r="J12" s="46"/>
      <c r="K12" s="23"/>
      <c r="L12"/>
      <c r="M12"/>
      <c r="N12"/>
      <c r="O12"/>
      <c r="P12"/>
      <c r="Q12" s="45"/>
      <c r="R12"/>
      <c r="S12"/>
      <c r="T12"/>
      <c r="U12"/>
      <c r="V12"/>
      <c r="W12"/>
      <c r="X12"/>
      <c r="Y12"/>
      <c r="Z12"/>
      <c r="AA12"/>
      <c r="AB12"/>
      <c r="AC12"/>
      <c r="AD12"/>
    </row>
    <row r="13" spans="1:30" s="6" customFormat="1" x14ac:dyDescent="0.25">
      <c r="A13" s="14"/>
      <c r="B13" s="15" t="s">
        <v>20</v>
      </c>
      <c r="C13" s="15"/>
      <c r="D13" s="15"/>
      <c r="E13" s="16"/>
      <c r="F13" s="46"/>
      <c r="G13" s="46"/>
      <c r="H13" s="46"/>
      <c r="I13" s="46"/>
      <c r="J13" s="46"/>
      <c r="K13" s="23"/>
      <c r="L13"/>
      <c r="M13"/>
      <c r="N13"/>
      <c r="O13"/>
      <c r="P13"/>
      <c r="Q13" s="45"/>
      <c r="R13"/>
      <c r="S13"/>
      <c r="T13"/>
      <c r="U13"/>
      <c r="V13"/>
      <c r="W13"/>
      <c r="X13"/>
      <c r="Y13"/>
      <c r="Z13"/>
      <c r="AA13"/>
      <c r="AB13"/>
      <c r="AC13"/>
      <c r="AD13"/>
    </row>
    <row r="14" spans="1:30" s="6" customFormat="1" x14ac:dyDescent="0.25">
      <c r="A14" s="14"/>
      <c r="B14" s="15" t="s">
        <v>21</v>
      </c>
      <c r="C14" s="15"/>
      <c r="D14" s="15"/>
      <c r="E14" s="16"/>
      <c r="F14" s="46"/>
      <c r="G14" s="46"/>
      <c r="H14" s="46"/>
      <c r="I14" s="46"/>
      <c r="J14" s="46"/>
      <c r="K14" s="23"/>
      <c r="L14"/>
      <c r="M14"/>
      <c r="N14"/>
      <c r="O14"/>
      <c r="P14"/>
      <c r="Q14" s="45"/>
      <c r="R14"/>
      <c r="S14"/>
      <c r="T14"/>
      <c r="U14"/>
      <c r="V14"/>
      <c r="W14"/>
      <c r="X14"/>
      <c r="Y14"/>
      <c r="Z14"/>
      <c r="AA14"/>
      <c r="AB14"/>
      <c r="AC14"/>
      <c r="AD14"/>
    </row>
    <row r="15" spans="1:30" s="6" customFormat="1" x14ac:dyDescent="0.25">
      <c r="A15" s="14"/>
      <c r="B15" s="14"/>
      <c r="C15" s="15"/>
      <c r="D15" s="15"/>
      <c r="E15" s="15"/>
      <c r="I15"/>
      <c r="J15"/>
      <c r="K15"/>
      <c r="L15"/>
      <c r="M15"/>
      <c r="N15"/>
      <c r="O15"/>
      <c r="P15"/>
      <c r="Q15" s="22"/>
      <c r="R15"/>
      <c r="S15"/>
      <c r="T15"/>
      <c r="U15"/>
      <c r="V15"/>
      <c r="W15"/>
      <c r="X15"/>
      <c r="Y15"/>
      <c r="Z15"/>
      <c r="AA15"/>
      <c r="AB15"/>
      <c r="AC15"/>
      <c r="AD15"/>
    </row>
    <row r="16" spans="1:30" s="7" customFormat="1" x14ac:dyDescent="0.25">
      <c r="A16" s="17"/>
      <c r="B16" s="18" t="s">
        <v>34</v>
      </c>
      <c r="C16" s="18"/>
      <c r="D16" s="17"/>
      <c r="E16" s="17"/>
      <c r="Q16" s="17"/>
      <c r="S16"/>
      <c r="T16"/>
      <c r="U16"/>
      <c r="V16"/>
      <c r="W16"/>
      <c r="X16"/>
      <c r="Y16"/>
      <c r="Z16"/>
    </row>
    <row r="17" spans="1:30" s="7" customFormat="1" x14ac:dyDescent="0.25">
      <c r="A17" s="17"/>
      <c r="B17" s="18" t="s">
        <v>27</v>
      </c>
      <c r="C17" s="18"/>
      <c r="D17" s="17"/>
      <c r="E17" s="17"/>
      <c r="F17" s="12" t="s">
        <v>31</v>
      </c>
      <c r="L17" s="24" t="s">
        <v>36</v>
      </c>
      <c r="Q17" s="13"/>
      <c r="S17"/>
      <c r="T17"/>
      <c r="U17"/>
      <c r="V17"/>
      <c r="W17"/>
      <c r="X17"/>
      <c r="Y17"/>
      <c r="Z17"/>
    </row>
    <row r="18" spans="1:30" s="6" customFormat="1" x14ac:dyDescent="0.25">
      <c r="A18" s="14"/>
      <c r="B18" s="14"/>
      <c r="C18" s="15"/>
      <c r="D18" s="15"/>
      <c r="E18" s="15"/>
      <c r="G18"/>
      <c r="H18"/>
      <c r="I18"/>
      <c r="J18"/>
      <c r="K18"/>
      <c r="L18"/>
      <c r="M18"/>
      <c r="N18"/>
      <c r="O18"/>
      <c r="P18"/>
      <c r="Q18" s="22"/>
      <c r="R18"/>
      <c r="S18"/>
      <c r="T18"/>
      <c r="U18"/>
      <c r="V18"/>
      <c r="W18"/>
      <c r="X18"/>
      <c r="Y18"/>
      <c r="Z18"/>
      <c r="AA18"/>
      <c r="AB18"/>
      <c r="AC18"/>
      <c r="AD18"/>
    </row>
    <row r="19" spans="1:30" s="6" customFormat="1" x14ac:dyDescent="0.25">
      <c r="A19" s="18"/>
      <c r="B19" s="19" t="s">
        <v>22</v>
      </c>
      <c r="C19" s="15"/>
      <c r="D19" s="15"/>
      <c r="E19" s="15"/>
      <c r="F19"/>
      <c r="G19"/>
      <c r="H19"/>
      <c r="I19"/>
      <c r="J19"/>
      <c r="K19"/>
      <c r="L19"/>
      <c r="M19"/>
      <c r="N19"/>
      <c r="O19"/>
      <c r="P19"/>
      <c r="Q19" s="22"/>
      <c r="R19"/>
      <c r="S19"/>
      <c r="T19"/>
      <c r="U19"/>
      <c r="V19"/>
      <c r="W19"/>
      <c r="X19"/>
      <c r="Y19"/>
      <c r="Z19"/>
      <c r="AA19"/>
      <c r="AB19"/>
      <c r="AC19"/>
      <c r="AD19"/>
    </row>
    <row r="20" spans="1:30" s="6" customFormat="1" ht="28.5" customHeight="1" x14ac:dyDescent="0.25">
      <c r="A20" s="26">
        <v>2</v>
      </c>
      <c r="B20" s="25" t="s">
        <v>113</v>
      </c>
      <c r="C20" s="25"/>
      <c r="D20" s="25"/>
      <c r="E20" s="25"/>
      <c r="F20" s="47" t="s">
        <v>271</v>
      </c>
      <c r="G20" s="47"/>
      <c r="H20" s="47"/>
      <c r="I20" s="47"/>
      <c r="J20" s="47"/>
      <c r="K20" s="47"/>
      <c r="L20" s="48" t="s">
        <v>37</v>
      </c>
      <c r="M20" s="47"/>
      <c r="N20" s="47"/>
      <c r="O20" s="47"/>
      <c r="P20" s="47"/>
      <c r="Q20" s="38"/>
      <c r="R20"/>
      <c r="S20"/>
      <c r="T20"/>
      <c r="U20"/>
      <c r="V20"/>
      <c r="W20"/>
      <c r="X20"/>
      <c r="Y20"/>
      <c r="Z20"/>
      <c r="AA20"/>
      <c r="AB20"/>
      <c r="AC20"/>
      <c r="AD20"/>
    </row>
    <row r="21" spans="1:30" s="6" customFormat="1" ht="39" customHeight="1" x14ac:dyDescent="0.25">
      <c r="A21" s="26">
        <v>3</v>
      </c>
      <c r="B21" s="25" t="s">
        <v>23</v>
      </c>
      <c r="C21" s="15"/>
      <c r="D21" s="15"/>
      <c r="E21" s="15"/>
      <c r="F21" s="47" t="s">
        <v>40</v>
      </c>
      <c r="G21" s="47"/>
      <c r="H21" s="30">
        <f>+Q17</f>
        <v>0</v>
      </c>
      <c r="I21" s="47" t="s">
        <v>45</v>
      </c>
      <c r="J21" s="47"/>
      <c r="K21" s="31"/>
      <c r="L21" s="49" t="s">
        <v>53</v>
      </c>
      <c r="M21" s="49"/>
      <c r="N21" s="49"/>
      <c r="O21" s="49"/>
      <c r="P21" s="49"/>
      <c r="Q21" s="27" t="e">
        <f>(H21-K21)/K21</f>
        <v>#DIV/0!</v>
      </c>
      <c r="R21"/>
      <c r="S21"/>
      <c r="T21"/>
      <c r="U21"/>
      <c r="V21"/>
      <c r="W21"/>
      <c r="X21"/>
      <c r="Y21"/>
      <c r="Z21"/>
      <c r="AA21"/>
      <c r="AB21"/>
      <c r="AC21"/>
      <c r="AD21"/>
    </row>
    <row r="22" spans="1:30" ht="28.5" customHeight="1" x14ac:dyDescent="0.25">
      <c r="A22" s="26">
        <v>4</v>
      </c>
      <c r="B22" s="25" t="s">
        <v>26</v>
      </c>
      <c r="C22" s="15"/>
      <c r="D22" s="15"/>
      <c r="E22" s="15"/>
      <c r="F22" s="47" t="s">
        <v>125</v>
      </c>
      <c r="G22" s="47"/>
      <c r="H22" s="31"/>
      <c r="I22" s="46" t="s">
        <v>95</v>
      </c>
      <c r="J22" s="46"/>
      <c r="K22" s="30">
        <f>+Q17</f>
        <v>0</v>
      </c>
      <c r="L22" s="35" t="s">
        <v>42</v>
      </c>
      <c r="Q22" s="44" t="e">
        <f>H22/K22</f>
        <v>#DIV/0!</v>
      </c>
    </row>
    <row r="23" spans="1:30" ht="30.75" customHeight="1" x14ac:dyDescent="0.25">
      <c r="A23" s="26">
        <v>5</v>
      </c>
      <c r="B23" s="25" t="s">
        <v>38</v>
      </c>
      <c r="C23" s="15"/>
      <c r="D23" s="15"/>
      <c r="E23" s="15"/>
      <c r="F23" s="47" t="s">
        <v>126</v>
      </c>
      <c r="G23" s="47"/>
      <c r="H23" s="31"/>
      <c r="I23" s="46" t="s">
        <v>95</v>
      </c>
      <c r="J23" s="46"/>
      <c r="K23" s="30">
        <f>+Q17</f>
        <v>0</v>
      </c>
      <c r="L23" s="35" t="s">
        <v>41</v>
      </c>
      <c r="Q23" s="44" t="e">
        <f>+H23/K23</f>
        <v>#DIV/0!</v>
      </c>
    </row>
    <row r="24" spans="1:30" x14ac:dyDescent="0.25">
      <c r="A24" s="14"/>
      <c r="B24" s="19" t="s">
        <v>43</v>
      </c>
      <c r="C24" s="15"/>
      <c r="D24" s="15"/>
      <c r="E24" s="15"/>
    </row>
    <row r="25" spans="1:30" x14ac:dyDescent="0.25">
      <c r="A25" s="14">
        <v>6</v>
      </c>
      <c r="B25" s="14" t="s">
        <v>44</v>
      </c>
      <c r="C25" s="15"/>
      <c r="D25" s="15"/>
      <c r="E25" s="15"/>
      <c r="F25" s="12" t="s">
        <v>48</v>
      </c>
      <c r="H25" s="31"/>
      <c r="I25" s="12" t="s">
        <v>49</v>
      </c>
      <c r="K25" s="32">
        <f>+Q17</f>
        <v>0</v>
      </c>
      <c r="L25" s="24" t="s">
        <v>47</v>
      </c>
      <c r="Q25" s="27" t="e">
        <f>+H25/K25</f>
        <v>#DIV/0!</v>
      </c>
    </row>
    <row r="26" spans="1:30" ht="30" customHeight="1" x14ac:dyDescent="0.25">
      <c r="A26" s="33">
        <v>7</v>
      </c>
      <c r="B26" s="50" t="s">
        <v>50</v>
      </c>
      <c r="C26" s="50"/>
      <c r="D26" s="50"/>
      <c r="E26" s="50"/>
      <c r="F26" s="46" t="s">
        <v>51</v>
      </c>
      <c r="G26" s="46"/>
      <c r="H26" s="31"/>
      <c r="I26" s="34" t="s">
        <v>49</v>
      </c>
      <c r="K26" s="30">
        <f>+Q17</f>
        <v>0</v>
      </c>
      <c r="L26" s="51" t="s">
        <v>52</v>
      </c>
      <c r="M26" s="51"/>
      <c r="N26" s="51"/>
      <c r="O26" s="51"/>
      <c r="P26" s="51"/>
      <c r="Q26" s="27" t="e">
        <f>+H26/K26</f>
        <v>#DIV/0!</v>
      </c>
    </row>
    <row r="27" spans="1:30" ht="29.25" customHeight="1" x14ac:dyDescent="0.25">
      <c r="A27" s="33">
        <v>8</v>
      </c>
      <c r="B27" s="50" t="s">
        <v>54</v>
      </c>
      <c r="C27" s="50"/>
      <c r="D27" s="50"/>
      <c r="E27" s="50"/>
      <c r="F27" s="46" t="s">
        <v>55</v>
      </c>
      <c r="G27" s="46"/>
      <c r="H27" s="31"/>
      <c r="I27" s="34" t="s">
        <v>49</v>
      </c>
      <c r="K27" s="30">
        <f>+Q17</f>
        <v>0</v>
      </c>
      <c r="L27" s="49" t="s">
        <v>56</v>
      </c>
      <c r="M27" s="49"/>
      <c r="N27" s="49"/>
      <c r="O27" s="49"/>
      <c r="P27" s="49"/>
      <c r="Q27" s="27" t="e">
        <f>+H27/K27</f>
        <v>#DIV/0!</v>
      </c>
    </row>
    <row r="28" spans="1:30" x14ac:dyDescent="0.25">
      <c r="A28" s="14"/>
      <c r="B28" s="19" t="s">
        <v>57</v>
      </c>
      <c r="C28" s="15"/>
      <c r="D28" s="15"/>
      <c r="E28" s="15"/>
    </row>
    <row r="29" spans="1:30" x14ac:dyDescent="0.25">
      <c r="A29" s="14">
        <v>9</v>
      </c>
      <c r="B29" s="15" t="s">
        <v>58</v>
      </c>
      <c r="C29" s="15"/>
      <c r="D29" s="15"/>
      <c r="E29" s="15"/>
      <c r="F29" s="12" t="s">
        <v>60</v>
      </c>
      <c r="L29" s="24" t="s">
        <v>59</v>
      </c>
      <c r="Q29" s="36"/>
    </row>
    <row r="30" spans="1:30" s="6" customFormat="1" ht="30.75" customHeight="1" x14ac:dyDescent="0.25">
      <c r="A30" s="26">
        <v>10</v>
      </c>
      <c r="B30" s="25" t="s">
        <v>61</v>
      </c>
      <c r="C30" s="15"/>
      <c r="D30" s="15"/>
      <c r="E30" s="15"/>
      <c r="F30" s="46" t="s">
        <v>64</v>
      </c>
      <c r="G30" s="46"/>
      <c r="H30" s="31"/>
      <c r="I30" s="46" t="s">
        <v>65</v>
      </c>
      <c r="J30" s="46"/>
      <c r="K30" s="30">
        <f>+Q29</f>
        <v>0</v>
      </c>
      <c r="L30" s="48" t="s">
        <v>302</v>
      </c>
      <c r="M30" s="48"/>
      <c r="N30" s="48"/>
      <c r="O30" s="48"/>
      <c r="P30" s="48"/>
      <c r="Q30" s="27" t="e">
        <f>+H30/K30</f>
        <v>#DIV/0!</v>
      </c>
      <c r="R30"/>
      <c r="S30"/>
      <c r="T30"/>
      <c r="U30"/>
      <c r="V30"/>
      <c r="W30"/>
      <c r="X30"/>
      <c r="Y30"/>
      <c r="Z30"/>
      <c r="AA30"/>
      <c r="AB30"/>
      <c r="AC30"/>
      <c r="AD30"/>
    </row>
    <row r="31" spans="1:30" s="6" customFormat="1" ht="30" customHeight="1" x14ac:dyDescent="0.25">
      <c r="A31" s="26">
        <v>11</v>
      </c>
      <c r="B31" s="25" t="s">
        <v>62</v>
      </c>
      <c r="C31" s="15"/>
      <c r="D31" s="15"/>
      <c r="E31" s="15"/>
      <c r="F31" s="46" t="s">
        <v>63</v>
      </c>
      <c r="G31" s="46"/>
      <c r="H31" s="31"/>
      <c r="I31" s="46" t="s">
        <v>66</v>
      </c>
      <c r="J31" s="46"/>
      <c r="K31" s="31"/>
      <c r="L31" s="48" t="s">
        <v>305</v>
      </c>
      <c r="M31" s="48"/>
      <c r="N31" s="48"/>
      <c r="O31" s="48"/>
      <c r="P31" s="48"/>
      <c r="Q31" s="27" t="e">
        <f>+H31/K31</f>
        <v>#DIV/0!</v>
      </c>
      <c r="R31"/>
      <c r="S31"/>
      <c r="T31"/>
      <c r="U31"/>
      <c r="V31"/>
      <c r="W31"/>
      <c r="X31"/>
      <c r="Y31"/>
      <c r="Z31"/>
      <c r="AA31"/>
      <c r="AB31"/>
      <c r="AC31"/>
      <c r="AD31"/>
    </row>
    <row r="32" spans="1:30" s="6" customFormat="1" x14ac:dyDescent="0.25">
      <c r="A32" s="14">
        <v>12</v>
      </c>
      <c r="B32" s="15" t="s">
        <v>0</v>
      </c>
      <c r="C32" s="15"/>
      <c r="D32" s="15"/>
      <c r="E32" s="15"/>
      <c r="F32"/>
      <c r="G32"/>
      <c r="H32"/>
      <c r="I32"/>
      <c r="J32"/>
      <c r="K32"/>
      <c r="L32"/>
      <c r="M32"/>
      <c r="N32"/>
      <c r="O32"/>
      <c r="P32"/>
      <c r="Q32" s="45" t="s">
        <v>25</v>
      </c>
      <c r="R32"/>
      <c r="S32"/>
      <c r="T32"/>
      <c r="U32"/>
      <c r="V32"/>
      <c r="W32"/>
      <c r="X32"/>
      <c r="Y32"/>
      <c r="Z32"/>
      <c r="AA32"/>
      <c r="AB32"/>
      <c r="AC32"/>
      <c r="AD32"/>
    </row>
    <row r="33" spans="1:30" s="6" customFormat="1" x14ac:dyDescent="0.25">
      <c r="A33" s="14"/>
      <c r="B33" s="15" t="s">
        <v>67</v>
      </c>
      <c r="C33" s="15"/>
      <c r="D33" s="15"/>
      <c r="E33" s="15"/>
      <c r="F33"/>
      <c r="G33"/>
      <c r="H33"/>
      <c r="I33"/>
      <c r="J33"/>
      <c r="K33"/>
      <c r="L33"/>
      <c r="M33"/>
      <c r="N33"/>
      <c r="O33"/>
      <c r="P33"/>
      <c r="Q33" s="45"/>
      <c r="R33"/>
      <c r="S33"/>
      <c r="T33"/>
      <c r="U33"/>
      <c r="V33"/>
      <c r="W33"/>
      <c r="X33"/>
      <c r="Y33"/>
      <c r="Z33"/>
      <c r="AA33"/>
      <c r="AB33"/>
      <c r="AC33"/>
      <c r="AD33"/>
    </row>
    <row r="34" spans="1:30" s="6" customFormat="1" x14ac:dyDescent="0.25">
      <c r="A34" s="14"/>
      <c r="B34" s="15" t="s">
        <v>68</v>
      </c>
      <c r="C34" s="15"/>
      <c r="D34" s="15"/>
      <c r="E34" s="15"/>
      <c r="F34"/>
      <c r="G34"/>
      <c r="H34"/>
      <c r="I34"/>
      <c r="J34"/>
      <c r="K34"/>
      <c r="L34"/>
      <c r="M34"/>
      <c r="N34"/>
      <c r="O34"/>
      <c r="P34"/>
      <c r="Q34" s="45"/>
      <c r="R34"/>
      <c r="S34"/>
      <c r="T34"/>
      <c r="U34"/>
      <c r="V34"/>
      <c r="W34"/>
      <c r="X34"/>
      <c r="Y34"/>
      <c r="Z34"/>
      <c r="AA34"/>
      <c r="AB34"/>
      <c r="AC34"/>
      <c r="AD34"/>
    </row>
    <row r="35" spans="1:30" s="6" customFormat="1" x14ac:dyDescent="0.25">
      <c r="A35" s="14"/>
      <c r="B35" s="14" t="s">
        <v>69</v>
      </c>
      <c r="C35" s="16"/>
      <c r="D35" s="16"/>
      <c r="E35" s="16"/>
      <c r="F35"/>
      <c r="G35"/>
      <c r="H35"/>
      <c r="I35"/>
      <c r="J35"/>
      <c r="K35"/>
      <c r="L35"/>
      <c r="M35"/>
      <c r="N35"/>
      <c r="O35"/>
      <c r="P35"/>
      <c r="Q35" s="45"/>
      <c r="R35"/>
      <c r="S35"/>
      <c r="T35"/>
      <c r="U35"/>
      <c r="V35"/>
      <c r="W35"/>
      <c r="X35"/>
      <c r="Y35"/>
      <c r="Z35"/>
      <c r="AA35"/>
      <c r="AB35"/>
      <c r="AC35"/>
      <c r="AD35"/>
    </row>
    <row r="36" spans="1:30" x14ac:dyDescent="0.25">
      <c r="A36" s="14"/>
      <c r="B36" s="15" t="s">
        <v>70</v>
      </c>
      <c r="C36" s="15"/>
      <c r="D36" s="15"/>
      <c r="E36" s="15"/>
      <c r="Q36" s="45"/>
    </row>
    <row r="37" spans="1:30" ht="15" customHeight="1" x14ac:dyDescent="0.25">
      <c r="A37" s="14">
        <v>13</v>
      </c>
      <c r="B37" s="15" t="s">
        <v>71</v>
      </c>
      <c r="C37" s="15"/>
      <c r="D37" s="15"/>
      <c r="E37" s="15"/>
      <c r="Q37" s="45" t="s">
        <v>74</v>
      </c>
    </row>
    <row r="38" spans="1:30" x14ac:dyDescent="0.25">
      <c r="A38" s="14"/>
      <c r="B38" s="15" t="s">
        <v>72</v>
      </c>
      <c r="C38" s="15"/>
      <c r="D38" s="15"/>
      <c r="E38" s="15"/>
      <c r="Q38" s="45"/>
    </row>
    <row r="39" spans="1:30" x14ac:dyDescent="0.25">
      <c r="A39" s="14"/>
      <c r="B39" s="15" t="s">
        <v>73</v>
      </c>
      <c r="C39" s="15"/>
      <c r="D39" s="15"/>
      <c r="E39" s="15"/>
      <c r="Q39" s="45"/>
    </row>
    <row r="40" spans="1:30" x14ac:dyDescent="0.25">
      <c r="A40" s="14"/>
      <c r="B40" s="15" t="s">
        <v>5</v>
      </c>
      <c r="C40" s="15"/>
      <c r="D40" s="15"/>
      <c r="E40" s="15"/>
      <c r="Q40" s="45"/>
    </row>
    <row r="41" spans="1:30" x14ac:dyDescent="0.25">
      <c r="A41" s="14"/>
      <c r="B41" s="19" t="s">
        <v>75</v>
      </c>
      <c r="C41" s="15"/>
      <c r="D41" s="15"/>
      <c r="E41" s="15"/>
      <c r="Q41"/>
    </row>
    <row r="42" spans="1:30" ht="15" customHeight="1" x14ac:dyDescent="0.25">
      <c r="A42" s="14">
        <v>14</v>
      </c>
      <c r="B42" s="15" t="s">
        <v>112</v>
      </c>
      <c r="C42" s="15"/>
      <c r="D42" s="15"/>
      <c r="E42" s="15"/>
      <c r="F42" s="12" t="s">
        <v>77</v>
      </c>
      <c r="G42" s="12"/>
      <c r="H42" s="12"/>
      <c r="I42" s="12"/>
      <c r="J42" s="12"/>
      <c r="K42" s="12"/>
      <c r="Q42" s="38"/>
    </row>
    <row r="43" spans="1:30" x14ac:dyDescent="0.25">
      <c r="A43" s="14"/>
      <c r="B43" s="15" t="s">
        <v>76</v>
      </c>
      <c r="C43" s="15"/>
      <c r="D43" s="15"/>
      <c r="E43" s="15"/>
      <c r="F43" s="12" t="s">
        <v>78</v>
      </c>
      <c r="I43" s="11">
        <f>+Q20</f>
        <v>0</v>
      </c>
      <c r="L43" s="24" t="s">
        <v>79</v>
      </c>
      <c r="Q43" s="27" t="e">
        <f>+Q42/I43</f>
        <v>#DIV/0!</v>
      </c>
    </row>
    <row r="44" spans="1:30" x14ac:dyDescent="0.25">
      <c r="A44" s="14">
        <v>15</v>
      </c>
      <c r="B44" s="15" t="s">
        <v>80</v>
      </c>
      <c r="C44" s="15"/>
      <c r="D44" s="15"/>
      <c r="E44" s="15"/>
      <c r="F44" s="3"/>
      <c r="G44" s="2"/>
    </row>
    <row r="45" spans="1:30" s="1" customFormat="1" x14ac:dyDescent="0.25">
      <c r="A45" s="20"/>
      <c r="B45" s="15" t="s">
        <v>1</v>
      </c>
      <c r="C45" s="21"/>
      <c r="D45" s="21"/>
      <c r="E45" s="21"/>
      <c r="Q45" s="38"/>
      <c r="S45"/>
      <c r="T45"/>
      <c r="U45"/>
      <c r="V45"/>
      <c r="W45"/>
      <c r="X45"/>
      <c r="Y45"/>
      <c r="Z45"/>
    </row>
    <row r="46" spans="1:30" s="1" customFormat="1" x14ac:dyDescent="0.25">
      <c r="A46" s="20"/>
      <c r="B46" s="15" t="s">
        <v>6</v>
      </c>
      <c r="C46" s="21"/>
      <c r="D46" s="21"/>
      <c r="E46" s="21"/>
      <c r="Q46" s="38"/>
      <c r="S46"/>
      <c r="T46"/>
      <c r="U46"/>
      <c r="V46"/>
      <c r="W46"/>
      <c r="X46"/>
      <c r="Y46"/>
      <c r="Z46"/>
    </row>
    <row r="47" spans="1:30" s="1" customFormat="1" x14ac:dyDescent="0.25">
      <c r="A47" s="20"/>
      <c r="B47" s="15" t="s">
        <v>3</v>
      </c>
      <c r="C47" s="21"/>
      <c r="D47" s="21"/>
      <c r="E47" s="21"/>
      <c r="Q47" s="38"/>
      <c r="S47"/>
      <c r="T47"/>
      <c r="U47"/>
      <c r="V47"/>
      <c r="W47"/>
      <c r="X47"/>
      <c r="Y47"/>
      <c r="Z47"/>
    </row>
    <row r="48" spans="1:30" s="1" customFormat="1" x14ac:dyDescent="0.25">
      <c r="A48" s="20"/>
      <c r="B48" s="15" t="s">
        <v>4</v>
      </c>
      <c r="C48" s="21"/>
      <c r="D48" s="21"/>
      <c r="E48" s="21"/>
      <c r="Q48" s="38"/>
      <c r="S48"/>
      <c r="T48"/>
      <c r="U48"/>
      <c r="V48"/>
      <c r="W48"/>
      <c r="X48"/>
      <c r="Y48"/>
      <c r="Z48"/>
    </row>
    <row r="49" spans="1:30" s="1" customFormat="1" x14ac:dyDescent="0.25">
      <c r="A49" s="20"/>
      <c r="B49" s="15" t="s">
        <v>7</v>
      </c>
      <c r="C49" s="21"/>
      <c r="D49" s="21"/>
      <c r="E49" s="21"/>
      <c r="Q49" s="38"/>
      <c r="S49"/>
      <c r="T49"/>
      <c r="U49"/>
      <c r="V49"/>
      <c r="W49"/>
      <c r="X49"/>
      <c r="Y49"/>
      <c r="Z49"/>
    </row>
    <row r="50" spans="1:30" s="1" customFormat="1" x14ac:dyDescent="0.25">
      <c r="A50" s="20"/>
      <c r="B50" s="15" t="s">
        <v>8</v>
      </c>
      <c r="C50" s="21"/>
      <c r="D50" s="21"/>
      <c r="E50" s="21"/>
      <c r="Q50" s="38"/>
      <c r="S50"/>
      <c r="T50"/>
      <c r="U50"/>
      <c r="V50"/>
      <c r="W50"/>
      <c r="X50"/>
      <c r="Y50"/>
      <c r="Z50"/>
    </row>
    <row r="51" spans="1:30" s="1" customFormat="1" x14ac:dyDescent="0.25">
      <c r="A51" s="20"/>
      <c r="B51" s="15" t="s">
        <v>5</v>
      </c>
      <c r="C51" s="21"/>
      <c r="D51" s="21"/>
      <c r="E51" s="21"/>
      <c r="Q51" s="38"/>
      <c r="S51"/>
      <c r="T51"/>
      <c r="U51"/>
      <c r="V51"/>
      <c r="W51"/>
      <c r="X51"/>
      <c r="Y51"/>
      <c r="Z51"/>
    </row>
    <row r="52" spans="1:30" s="1" customFormat="1" x14ac:dyDescent="0.25">
      <c r="A52" s="20"/>
      <c r="B52" s="15"/>
      <c r="C52" s="21"/>
      <c r="D52" s="21"/>
      <c r="E52" s="21"/>
      <c r="F52" s="12" t="s">
        <v>81</v>
      </c>
      <c r="P52" s="39">
        <f>SUM(Q45:Q51)</f>
        <v>0</v>
      </c>
      <c r="S52"/>
      <c r="T52"/>
      <c r="U52"/>
      <c r="V52"/>
      <c r="W52"/>
      <c r="X52"/>
      <c r="Y52"/>
      <c r="Z52"/>
    </row>
    <row r="53" spans="1:30" ht="29.25" customHeight="1" x14ac:dyDescent="0.25">
      <c r="A53" s="26">
        <v>16</v>
      </c>
      <c r="B53" s="25" t="s">
        <v>82</v>
      </c>
      <c r="C53" s="15"/>
      <c r="D53" s="15"/>
      <c r="E53" s="15"/>
      <c r="F53" s="46" t="s">
        <v>83</v>
      </c>
      <c r="G53" s="46"/>
      <c r="H53" s="46"/>
      <c r="I53" s="31"/>
      <c r="J53" s="37" t="s">
        <v>96</v>
      </c>
      <c r="K53" s="30">
        <f>+Q17</f>
        <v>0</v>
      </c>
      <c r="L53" s="48" t="s">
        <v>84</v>
      </c>
      <c r="M53" s="48"/>
      <c r="N53" s="48"/>
      <c r="O53" s="48"/>
      <c r="P53" s="48"/>
      <c r="Q53" s="27" t="e">
        <f>+I53/K53</f>
        <v>#DIV/0!</v>
      </c>
    </row>
    <row r="54" spans="1:30" ht="14.25" customHeight="1" x14ac:dyDescent="0.25">
      <c r="A54" s="14">
        <v>17</v>
      </c>
      <c r="B54" s="15" t="s">
        <v>85</v>
      </c>
      <c r="C54" s="15"/>
      <c r="D54" s="15"/>
      <c r="E54" s="15"/>
    </row>
    <row r="55" spans="1:30" x14ac:dyDescent="0.25">
      <c r="A55" s="14"/>
      <c r="B55" s="15" t="s">
        <v>2</v>
      </c>
      <c r="C55" s="15"/>
      <c r="D55" s="15"/>
      <c r="E55" s="15"/>
      <c r="Q55" s="45" t="s">
        <v>25</v>
      </c>
    </row>
    <row r="56" spans="1:30" x14ac:dyDescent="0.25">
      <c r="A56" s="14"/>
      <c r="B56" s="15" t="s">
        <v>10</v>
      </c>
      <c r="C56" s="15"/>
      <c r="D56" s="15"/>
      <c r="E56" s="15"/>
      <c r="Q56" s="45"/>
    </row>
    <row r="57" spans="1:30" x14ac:dyDescent="0.25">
      <c r="A57" s="14"/>
      <c r="B57" s="15" t="s">
        <v>11</v>
      </c>
      <c r="C57" s="15"/>
      <c r="D57" s="15"/>
      <c r="E57" s="15"/>
      <c r="Q57" s="45"/>
    </row>
    <row r="58" spans="1:30" x14ac:dyDescent="0.25">
      <c r="A58" s="14"/>
      <c r="B58" s="15" t="s">
        <v>12</v>
      </c>
      <c r="C58" s="15"/>
      <c r="D58" s="15"/>
      <c r="E58" s="15"/>
      <c r="Q58" s="45"/>
    </row>
    <row r="59" spans="1:30" x14ac:dyDescent="0.25">
      <c r="A59" s="14"/>
      <c r="B59" s="15" t="s">
        <v>13</v>
      </c>
      <c r="C59" s="15"/>
      <c r="D59" s="15"/>
      <c r="E59" s="15"/>
      <c r="Q59" s="45"/>
    </row>
    <row r="60" spans="1:30" x14ac:dyDescent="0.25">
      <c r="A60" s="14"/>
      <c r="B60" s="15"/>
      <c r="C60" s="15"/>
      <c r="D60" s="15"/>
      <c r="E60" s="15"/>
      <c r="Q60"/>
    </row>
    <row r="61" spans="1:30" s="6" customFormat="1" x14ac:dyDescent="0.25">
      <c r="A61" s="14">
        <v>18</v>
      </c>
      <c r="B61" s="15" t="s">
        <v>86</v>
      </c>
      <c r="C61" s="15"/>
      <c r="D61" s="15"/>
      <c r="E61" s="15"/>
      <c r="F61" s="12" t="s">
        <v>93</v>
      </c>
      <c r="G61"/>
      <c r="H61"/>
      <c r="I61"/>
      <c r="J61"/>
      <c r="K61"/>
      <c r="L61" s="12" t="s">
        <v>92</v>
      </c>
      <c r="M61"/>
      <c r="N61"/>
      <c r="O61"/>
      <c r="P61"/>
      <c r="Q61" s="45" t="s">
        <v>25</v>
      </c>
      <c r="R61"/>
      <c r="S61"/>
      <c r="T61"/>
      <c r="U61"/>
      <c r="V61"/>
      <c r="W61"/>
      <c r="X61"/>
      <c r="Y61"/>
      <c r="Z61"/>
      <c r="AA61"/>
      <c r="AB61"/>
      <c r="AC61"/>
      <c r="AD61"/>
    </row>
    <row r="62" spans="1:30" s="6" customFormat="1" x14ac:dyDescent="0.25">
      <c r="A62" s="14"/>
      <c r="B62" s="15" t="s">
        <v>87</v>
      </c>
      <c r="C62" s="15"/>
      <c r="D62" s="15"/>
      <c r="E62" s="15"/>
      <c r="F62" s="12"/>
      <c r="G62"/>
      <c r="H62"/>
      <c r="I62"/>
      <c r="J62"/>
      <c r="K62"/>
      <c r="L62"/>
      <c r="M62"/>
      <c r="N62"/>
      <c r="O62"/>
      <c r="P62"/>
      <c r="Q62" s="45"/>
      <c r="R62"/>
      <c r="S62"/>
      <c r="T62"/>
      <c r="U62"/>
      <c r="V62"/>
      <c r="W62"/>
      <c r="X62"/>
      <c r="Y62"/>
      <c r="Z62"/>
      <c r="AA62"/>
      <c r="AB62"/>
      <c r="AC62"/>
      <c r="AD62"/>
    </row>
    <row r="63" spans="1:30" s="6" customFormat="1" x14ac:dyDescent="0.25">
      <c r="A63" s="14"/>
      <c r="B63" s="15" t="s">
        <v>88</v>
      </c>
      <c r="C63" s="15"/>
      <c r="D63" s="15"/>
      <c r="E63" s="15"/>
      <c r="F63"/>
      <c r="G63"/>
      <c r="H63"/>
      <c r="I63"/>
      <c r="J63"/>
      <c r="K63"/>
      <c r="L63"/>
      <c r="M63"/>
      <c r="N63"/>
      <c r="O63"/>
      <c r="P63"/>
      <c r="Q63" s="45"/>
      <c r="R63"/>
      <c r="S63"/>
      <c r="T63"/>
      <c r="U63"/>
      <c r="V63"/>
      <c r="W63"/>
      <c r="X63"/>
      <c r="Y63"/>
      <c r="Z63"/>
      <c r="AA63"/>
      <c r="AB63"/>
      <c r="AC63"/>
      <c r="AD63"/>
    </row>
    <row r="64" spans="1:30" x14ac:dyDescent="0.25">
      <c r="A64" s="14"/>
      <c r="B64" s="15" t="s">
        <v>89</v>
      </c>
      <c r="C64" s="15"/>
      <c r="D64" s="15"/>
      <c r="E64" s="15"/>
      <c r="Q64" s="45"/>
    </row>
    <row r="65" spans="1:30" s="6" customFormat="1" x14ac:dyDescent="0.25">
      <c r="A65" s="14"/>
      <c r="B65" s="15" t="s">
        <v>90</v>
      </c>
      <c r="C65" s="15"/>
      <c r="D65" s="15"/>
      <c r="E65" s="15"/>
      <c r="F65"/>
      <c r="G65"/>
      <c r="H65"/>
      <c r="I65"/>
      <c r="J65"/>
      <c r="K65"/>
      <c r="L65"/>
      <c r="M65"/>
      <c r="N65"/>
      <c r="O65"/>
      <c r="P65"/>
      <c r="Q65" s="45"/>
      <c r="R65"/>
      <c r="S65"/>
      <c r="T65"/>
      <c r="U65"/>
      <c r="V65"/>
      <c r="W65"/>
      <c r="X65"/>
      <c r="Y65"/>
      <c r="Z65"/>
      <c r="AA65"/>
      <c r="AB65"/>
      <c r="AC65"/>
      <c r="AD65"/>
    </row>
    <row r="66" spans="1:30" s="6" customFormat="1" x14ac:dyDescent="0.25">
      <c r="A66" s="14"/>
      <c r="B66" s="15" t="s">
        <v>91</v>
      </c>
      <c r="C66" s="15"/>
      <c r="D66" s="15"/>
      <c r="E66" s="15"/>
      <c r="F66"/>
      <c r="G66"/>
      <c r="H66"/>
      <c r="I66"/>
      <c r="J66"/>
      <c r="K66"/>
      <c r="L66"/>
      <c r="M66"/>
      <c r="N66"/>
      <c r="O66"/>
      <c r="P66"/>
      <c r="Q66" s="10"/>
      <c r="R66"/>
      <c r="S66"/>
      <c r="T66"/>
      <c r="U66"/>
      <c r="V66"/>
      <c r="W66"/>
      <c r="X66"/>
      <c r="Y66"/>
      <c r="Z66"/>
      <c r="AA66"/>
      <c r="AB66"/>
      <c r="AC66"/>
      <c r="AD66"/>
    </row>
    <row r="67" spans="1:30" ht="29.25" customHeight="1" x14ac:dyDescent="0.25">
      <c r="A67" s="26">
        <v>19</v>
      </c>
      <c r="B67" s="25" t="s">
        <v>94</v>
      </c>
      <c r="C67" s="15"/>
      <c r="D67" s="15"/>
      <c r="E67" s="15"/>
      <c r="F67" s="46" t="s">
        <v>100</v>
      </c>
      <c r="G67" s="46"/>
      <c r="H67" s="31"/>
      <c r="I67" s="46" t="s">
        <v>95</v>
      </c>
      <c r="J67" s="46"/>
      <c r="K67" s="30">
        <f>+Q17</f>
        <v>0</v>
      </c>
      <c r="L67" s="49" t="s">
        <v>101</v>
      </c>
      <c r="M67" s="49"/>
      <c r="N67" s="49"/>
      <c r="O67" s="49"/>
      <c r="P67" s="49"/>
      <c r="Q67" s="28" t="e">
        <f>+H67/K67</f>
        <v>#DIV/0!</v>
      </c>
    </row>
    <row r="68" spans="1:30" x14ac:dyDescent="0.25">
      <c r="A68" s="14"/>
      <c r="B68" s="19" t="s">
        <v>97</v>
      </c>
      <c r="C68" s="15"/>
      <c r="D68" s="15"/>
      <c r="E68" s="15"/>
    </row>
    <row r="69" spans="1:30" s="6" customFormat="1" ht="29.25" customHeight="1" x14ac:dyDescent="0.25">
      <c r="A69" s="40">
        <v>20</v>
      </c>
      <c r="B69" s="52" t="s">
        <v>99</v>
      </c>
      <c r="C69" s="52"/>
      <c r="D69" s="52"/>
      <c r="E69" s="52"/>
      <c r="F69" s="46" t="s">
        <v>104</v>
      </c>
      <c r="G69" s="46"/>
      <c r="H69" s="46"/>
      <c r="I69" s="46"/>
      <c r="J69" s="46"/>
      <c r="K69" s="46"/>
      <c r="L69" s="49" t="s">
        <v>103</v>
      </c>
      <c r="M69" s="49"/>
      <c r="N69" s="49"/>
      <c r="O69" s="49"/>
      <c r="P69" s="49"/>
      <c r="Q69" s="31"/>
      <c r="R69"/>
      <c r="S69"/>
      <c r="T69"/>
      <c r="U69"/>
      <c r="V69"/>
      <c r="W69"/>
      <c r="X69"/>
      <c r="Y69"/>
      <c r="Z69"/>
      <c r="AA69"/>
      <c r="AB69"/>
      <c r="AC69"/>
      <c r="AD69"/>
    </row>
    <row r="70" spans="1:30" s="6" customFormat="1" ht="29.25" customHeight="1" x14ac:dyDescent="0.25">
      <c r="A70" s="33">
        <v>21</v>
      </c>
      <c r="B70" s="53" t="s">
        <v>102</v>
      </c>
      <c r="C70" s="53"/>
      <c r="D70" s="53"/>
      <c r="E70" s="53"/>
      <c r="F70" s="46" t="s">
        <v>106</v>
      </c>
      <c r="G70" s="46"/>
      <c r="H70" s="31"/>
      <c r="I70" s="46" t="s">
        <v>108</v>
      </c>
      <c r="J70" s="46"/>
      <c r="K70" s="31"/>
      <c r="L70" s="49" t="s">
        <v>105</v>
      </c>
      <c r="M70" s="49"/>
      <c r="N70" s="49"/>
      <c r="O70" s="49"/>
      <c r="P70" s="49"/>
      <c r="Q70" s="27" t="e">
        <f>+H70/K70</f>
        <v>#DIV/0!</v>
      </c>
      <c r="R70"/>
      <c r="S70"/>
      <c r="T70"/>
      <c r="U70"/>
      <c r="V70"/>
      <c r="W70"/>
      <c r="X70"/>
      <c r="Y70"/>
      <c r="Z70"/>
      <c r="AA70"/>
      <c r="AB70"/>
      <c r="AC70"/>
      <c r="AD70"/>
    </row>
    <row r="71" spans="1:30" ht="29.25" customHeight="1" x14ac:dyDescent="0.25">
      <c r="A71" s="33">
        <v>22</v>
      </c>
      <c r="B71" s="53" t="s">
        <v>107</v>
      </c>
      <c r="C71" s="53"/>
      <c r="D71" s="53"/>
      <c r="E71" s="53"/>
      <c r="F71" s="46" t="s">
        <v>109</v>
      </c>
      <c r="G71" s="46"/>
      <c r="H71" s="31"/>
      <c r="I71" s="46" t="s">
        <v>110</v>
      </c>
      <c r="J71" s="46"/>
      <c r="K71" s="31"/>
      <c r="L71" s="49" t="s">
        <v>111</v>
      </c>
      <c r="M71" s="49"/>
      <c r="N71" s="49"/>
      <c r="O71" s="49"/>
      <c r="P71" s="49"/>
      <c r="Q71" s="27" t="e">
        <f>+H71/K71</f>
        <v>#DIV/0!</v>
      </c>
    </row>
    <row r="72" spans="1:30" x14ac:dyDescent="0.25">
      <c r="A72" s="14"/>
      <c r="B72" s="19" t="s">
        <v>98</v>
      </c>
      <c r="C72" s="15"/>
      <c r="D72" s="15"/>
      <c r="E72" s="15"/>
    </row>
    <row r="73" spans="1:30" s="6" customFormat="1" ht="30" customHeight="1" x14ac:dyDescent="0.25">
      <c r="A73" s="33">
        <v>23</v>
      </c>
      <c r="B73" s="53" t="s">
        <v>114</v>
      </c>
      <c r="C73" s="53"/>
      <c r="D73" s="53"/>
      <c r="E73" s="53"/>
      <c r="F73" s="46" t="s">
        <v>115</v>
      </c>
      <c r="G73" s="46"/>
      <c r="H73" s="43"/>
      <c r="I73" s="46" t="s">
        <v>116</v>
      </c>
      <c r="J73" s="46"/>
      <c r="K73" s="41">
        <f>+Q20</f>
        <v>0</v>
      </c>
      <c r="L73" s="49" t="s">
        <v>117</v>
      </c>
      <c r="M73" s="49"/>
      <c r="N73" s="49"/>
      <c r="O73" s="49"/>
      <c r="P73" s="49"/>
      <c r="Q73" s="42" t="e">
        <f>+H73/K73</f>
        <v>#DIV/0!</v>
      </c>
      <c r="R73"/>
      <c r="S73"/>
      <c r="T73"/>
      <c r="U73"/>
      <c r="V73"/>
      <c r="W73"/>
      <c r="X73"/>
      <c r="Y73"/>
      <c r="Z73"/>
      <c r="AA73"/>
      <c r="AB73"/>
      <c r="AC73"/>
      <c r="AD73"/>
    </row>
    <row r="74" spans="1:30" s="6" customFormat="1" ht="28.5" customHeight="1" x14ac:dyDescent="0.25">
      <c r="A74" s="33">
        <v>24</v>
      </c>
      <c r="B74" s="52" t="s">
        <v>118</v>
      </c>
      <c r="C74" s="52"/>
      <c r="D74" s="52"/>
      <c r="E74" s="52"/>
      <c r="F74" s="46" t="s">
        <v>119</v>
      </c>
      <c r="G74" s="46"/>
      <c r="H74" s="31"/>
      <c r="I74" s="46" t="s">
        <v>95</v>
      </c>
      <c r="J74" s="46"/>
      <c r="K74" s="30">
        <f>+Q17</f>
        <v>0</v>
      </c>
      <c r="L74" s="49" t="s">
        <v>120</v>
      </c>
      <c r="M74" s="49"/>
      <c r="N74" s="49"/>
      <c r="O74" s="49"/>
      <c r="P74" s="49"/>
      <c r="Q74" s="27" t="e">
        <f>+H74/K74</f>
        <v>#DIV/0!</v>
      </c>
      <c r="R74"/>
      <c r="S74"/>
      <c r="T74"/>
      <c r="U74"/>
      <c r="V74"/>
      <c r="W74"/>
      <c r="X74"/>
      <c r="Y74"/>
      <c r="Z74"/>
      <c r="AA74"/>
      <c r="AB74"/>
      <c r="AC74"/>
      <c r="AD74"/>
    </row>
    <row r="75" spans="1:30" s="6" customFormat="1" ht="29.25" customHeight="1" x14ac:dyDescent="0.25">
      <c r="A75" s="33">
        <v>25</v>
      </c>
      <c r="B75" s="53" t="s">
        <v>121</v>
      </c>
      <c r="C75" s="53"/>
      <c r="D75" s="53"/>
      <c r="E75" s="53"/>
      <c r="F75" s="46" t="s">
        <v>122</v>
      </c>
      <c r="G75" s="46"/>
      <c r="H75" s="31"/>
      <c r="I75" s="46" t="s">
        <v>95</v>
      </c>
      <c r="J75" s="46"/>
      <c r="K75" s="30">
        <f>+Q17</f>
        <v>0</v>
      </c>
      <c r="L75" s="49" t="s">
        <v>123</v>
      </c>
      <c r="M75" s="49"/>
      <c r="N75" s="49"/>
      <c r="O75" s="49"/>
      <c r="P75" s="49"/>
      <c r="Q75" s="28" t="e">
        <f>+H75/K75</f>
        <v>#DIV/0!</v>
      </c>
      <c r="R75"/>
      <c r="S75"/>
      <c r="T75"/>
      <c r="U75"/>
      <c r="V75"/>
      <c r="W75"/>
      <c r="X75"/>
      <c r="Y75"/>
      <c r="Z75"/>
      <c r="AA75"/>
      <c r="AB75"/>
      <c r="AC75"/>
      <c r="AD75"/>
    </row>
  </sheetData>
  <mergeCells count="55">
    <mergeCell ref="B75:E75"/>
    <mergeCell ref="F75:G75"/>
    <mergeCell ref="I75:J75"/>
    <mergeCell ref="L75:P75"/>
    <mergeCell ref="B73:E73"/>
    <mergeCell ref="F73:G73"/>
    <mergeCell ref="I73:J73"/>
    <mergeCell ref="L73:P73"/>
    <mergeCell ref="B74:E74"/>
    <mergeCell ref="F74:G74"/>
    <mergeCell ref="I74:J74"/>
    <mergeCell ref="L74:P74"/>
    <mergeCell ref="B70:E70"/>
    <mergeCell ref="F70:G70"/>
    <mergeCell ref="I70:J70"/>
    <mergeCell ref="L70:P70"/>
    <mergeCell ref="B71:E71"/>
    <mergeCell ref="F71:G71"/>
    <mergeCell ref="I71:J71"/>
    <mergeCell ref="L71:P71"/>
    <mergeCell ref="Q55:Q59"/>
    <mergeCell ref="Q61:Q65"/>
    <mergeCell ref="F67:G67"/>
    <mergeCell ref="I67:J67"/>
    <mergeCell ref="L67:P67"/>
    <mergeCell ref="B69:E69"/>
    <mergeCell ref="F69:K69"/>
    <mergeCell ref="L69:P69"/>
    <mergeCell ref="F31:G31"/>
    <mergeCell ref="I31:J31"/>
    <mergeCell ref="L31:P31"/>
    <mergeCell ref="Q32:Q36"/>
    <mergeCell ref="Q37:Q40"/>
    <mergeCell ref="F53:H53"/>
    <mergeCell ref="L53:P53"/>
    <mergeCell ref="L26:P26"/>
    <mergeCell ref="B27:E27"/>
    <mergeCell ref="F27:G27"/>
    <mergeCell ref="L27:P27"/>
    <mergeCell ref="F30:G30"/>
    <mergeCell ref="I30:J30"/>
    <mergeCell ref="L30:P30"/>
    <mergeCell ref="F22:G22"/>
    <mergeCell ref="I22:J22"/>
    <mergeCell ref="F23:G23"/>
    <mergeCell ref="I23:J23"/>
    <mergeCell ref="B26:E26"/>
    <mergeCell ref="F26:G26"/>
    <mergeCell ref="Q10:Q14"/>
    <mergeCell ref="F11:J14"/>
    <mergeCell ref="F20:K20"/>
    <mergeCell ref="L20:P20"/>
    <mergeCell ref="F21:G21"/>
    <mergeCell ref="I21:J21"/>
    <mergeCell ref="L21:P21"/>
  </mergeCells>
  <pageMargins left="0.39370078740157483" right="0.19685039370078741" top="0.59055118110236227" bottom="0.39370078740157483" header="0.31496062992125984" footer="0.31496062992125984"/>
  <pageSetup paperSize="9" scale="7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F12B9A-7230-4765-B4A5-FA22B6207D05}">
  <dimension ref="A1:AD75"/>
  <sheetViews>
    <sheetView workbookViewId="0">
      <selection activeCell="L43" sqref="L43"/>
    </sheetView>
  </sheetViews>
  <sheetFormatPr baseColWidth="10" defaultColWidth="11.42578125" defaultRowHeight="15" x14ac:dyDescent="0.25"/>
  <cols>
    <col min="1" max="1" width="3.28515625" style="5" customWidth="1"/>
    <col min="2" max="2" width="7.42578125" customWidth="1"/>
    <col min="5" max="5" width="34.28515625" customWidth="1"/>
    <col min="8" max="8" width="8.7109375" customWidth="1"/>
    <col min="11" max="11" width="8.7109375" customWidth="1"/>
    <col min="16" max="16" width="11.85546875" customWidth="1"/>
    <col min="17" max="17" width="10.7109375" style="10" customWidth="1"/>
    <col min="18" max="18" width="4.140625" customWidth="1"/>
  </cols>
  <sheetData>
    <row r="1" spans="1:30" x14ac:dyDescent="0.25">
      <c r="D1" t="s">
        <v>127</v>
      </c>
    </row>
    <row r="2" spans="1:30" x14ac:dyDescent="0.25">
      <c r="B2" s="5"/>
    </row>
    <row r="3" spans="1:30" ht="15.75" x14ac:dyDescent="0.25">
      <c r="D3" s="8" t="s">
        <v>128</v>
      </c>
    </row>
    <row r="4" spans="1:30" x14ac:dyDescent="0.25">
      <c r="B4" s="5"/>
      <c r="D4" s="12" t="s">
        <v>134</v>
      </c>
    </row>
    <row r="5" spans="1:30" x14ac:dyDescent="0.25">
      <c r="D5" s="9" t="s">
        <v>129</v>
      </c>
    </row>
    <row r="6" spans="1:30" s="6" customFormat="1" x14ac:dyDescent="0.25">
      <c r="A6" s="5"/>
      <c r="B6" s="4"/>
      <c r="D6" s="29" t="s">
        <v>130</v>
      </c>
      <c r="E6" s="29"/>
      <c r="F6"/>
      <c r="G6"/>
      <c r="H6"/>
      <c r="I6"/>
      <c r="J6"/>
      <c r="K6"/>
      <c r="L6"/>
      <c r="M6"/>
      <c r="N6"/>
      <c r="O6"/>
      <c r="P6"/>
      <c r="R6"/>
      <c r="S6"/>
      <c r="T6"/>
      <c r="U6"/>
      <c r="V6"/>
      <c r="W6"/>
      <c r="X6"/>
      <c r="Y6"/>
      <c r="Z6"/>
      <c r="AA6"/>
      <c r="AB6"/>
      <c r="AC6"/>
      <c r="AD6"/>
    </row>
    <row r="8" spans="1:30" x14ac:dyDescent="0.25">
      <c r="A8" s="14"/>
      <c r="B8" s="14" t="s">
        <v>131</v>
      </c>
      <c r="C8" s="15"/>
      <c r="D8" s="15"/>
      <c r="E8" s="15"/>
      <c r="F8" s="12" t="s">
        <v>132</v>
      </c>
      <c r="L8" s="12" t="s">
        <v>133</v>
      </c>
      <c r="Q8" s="22" t="s">
        <v>135</v>
      </c>
    </row>
    <row r="9" spans="1:30" ht="11.25" customHeight="1" x14ac:dyDescent="0.25">
      <c r="A9" s="14"/>
      <c r="B9" s="14"/>
      <c r="C9" s="15"/>
      <c r="D9" s="15"/>
      <c r="E9" s="15"/>
      <c r="Q9" s="22" t="s">
        <v>136</v>
      </c>
    </row>
    <row r="10" spans="1:30" s="6" customFormat="1" x14ac:dyDescent="0.25">
      <c r="A10" s="14">
        <v>1</v>
      </c>
      <c r="B10" s="14" t="s">
        <v>137</v>
      </c>
      <c r="C10" s="15"/>
      <c r="D10" s="15"/>
      <c r="E10" s="16"/>
      <c r="G10"/>
      <c r="J10"/>
      <c r="K10"/>
      <c r="M10"/>
      <c r="N10"/>
      <c r="O10"/>
      <c r="P10"/>
      <c r="Q10" s="45" t="s">
        <v>182</v>
      </c>
      <c r="R10"/>
      <c r="S10"/>
      <c r="T10"/>
      <c r="U10"/>
      <c r="V10"/>
      <c r="W10"/>
      <c r="X10"/>
      <c r="Y10"/>
      <c r="Z10"/>
      <c r="AA10"/>
      <c r="AB10"/>
      <c r="AC10"/>
      <c r="AD10"/>
    </row>
    <row r="11" spans="1:30" s="6" customFormat="1" x14ac:dyDescent="0.25">
      <c r="A11" s="14"/>
      <c r="B11" s="15" t="s">
        <v>138</v>
      </c>
      <c r="C11" s="15"/>
      <c r="D11" s="15"/>
      <c r="E11" s="16"/>
      <c r="F11" s="46" t="s">
        <v>142</v>
      </c>
      <c r="G11" s="46"/>
      <c r="H11" s="46"/>
      <c r="I11" s="46"/>
      <c r="J11" s="46"/>
      <c r="K11" s="23"/>
      <c r="L11" s="24" t="s">
        <v>143</v>
      </c>
      <c r="M11"/>
      <c r="N11"/>
      <c r="O11"/>
      <c r="P11"/>
      <c r="Q11" s="45"/>
      <c r="R11"/>
      <c r="S11"/>
      <c r="T11"/>
      <c r="U11"/>
      <c r="V11"/>
      <c r="W11"/>
      <c r="X11"/>
      <c r="Y11"/>
      <c r="Z11"/>
      <c r="AA11"/>
      <c r="AB11"/>
      <c r="AC11"/>
      <c r="AD11"/>
    </row>
    <row r="12" spans="1:30" s="6" customFormat="1" x14ac:dyDescent="0.25">
      <c r="A12" s="14"/>
      <c r="B12" s="15" t="s">
        <v>140</v>
      </c>
      <c r="C12" s="15"/>
      <c r="D12" s="15"/>
      <c r="E12" s="16"/>
      <c r="F12" s="46"/>
      <c r="G12" s="46"/>
      <c r="H12" s="46"/>
      <c r="I12" s="46"/>
      <c r="J12" s="46"/>
      <c r="K12" s="23"/>
      <c r="L12"/>
      <c r="M12"/>
      <c r="N12"/>
      <c r="O12"/>
      <c r="P12"/>
      <c r="Q12" s="45"/>
      <c r="R12"/>
      <c r="S12"/>
      <c r="T12"/>
      <c r="U12"/>
      <c r="V12"/>
      <c r="W12"/>
      <c r="X12"/>
      <c r="Y12"/>
      <c r="Z12"/>
      <c r="AA12"/>
      <c r="AB12"/>
      <c r="AC12"/>
      <c r="AD12"/>
    </row>
    <row r="13" spans="1:30" s="6" customFormat="1" x14ac:dyDescent="0.25">
      <c r="A13" s="14"/>
      <c r="B13" s="15" t="s">
        <v>139</v>
      </c>
      <c r="C13" s="15"/>
      <c r="D13" s="15"/>
      <c r="E13" s="16"/>
      <c r="F13" s="46"/>
      <c r="G13" s="46"/>
      <c r="H13" s="46"/>
      <c r="I13" s="46"/>
      <c r="J13" s="46"/>
      <c r="K13" s="23"/>
      <c r="L13"/>
      <c r="M13"/>
      <c r="N13"/>
      <c r="O13"/>
      <c r="P13"/>
      <c r="Q13" s="45"/>
      <c r="R13"/>
      <c r="S13"/>
      <c r="T13"/>
      <c r="U13"/>
      <c r="V13"/>
      <c r="W13"/>
      <c r="X13"/>
      <c r="Y13"/>
      <c r="Z13"/>
      <c r="AA13"/>
      <c r="AB13"/>
      <c r="AC13"/>
      <c r="AD13"/>
    </row>
    <row r="14" spans="1:30" s="6" customFormat="1" x14ac:dyDescent="0.25">
      <c r="A14" s="14"/>
      <c r="B14" s="15" t="s">
        <v>141</v>
      </c>
      <c r="C14" s="15"/>
      <c r="D14" s="15"/>
      <c r="E14" s="16"/>
      <c r="F14" s="46"/>
      <c r="G14" s="46"/>
      <c r="H14" s="46"/>
      <c r="I14" s="46"/>
      <c r="J14" s="46"/>
      <c r="K14" s="23"/>
      <c r="L14"/>
      <c r="M14"/>
      <c r="N14"/>
      <c r="O14"/>
      <c r="P14"/>
      <c r="Q14" s="45"/>
      <c r="R14"/>
      <c r="S14"/>
      <c r="T14"/>
      <c r="U14"/>
      <c r="V14"/>
      <c r="W14"/>
      <c r="X14"/>
      <c r="Y14"/>
      <c r="Z14"/>
      <c r="AA14"/>
      <c r="AB14"/>
      <c r="AC14"/>
      <c r="AD14"/>
    </row>
    <row r="15" spans="1:30" s="6" customFormat="1" ht="6.75" customHeight="1" x14ac:dyDescent="0.25">
      <c r="A15" s="14"/>
      <c r="B15" s="14"/>
      <c r="C15" s="15"/>
      <c r="D15" s="15"/>
      <c r="E15" s="15"/>
      <c r="I15"/>
      <c r="J15"/>
      <c r="K15"/>
      <c r="L15"/>
      <c r="M15"/>
      <c r="N15"/>
      <c r="O15"/>
      <c r="P15"/>
      <c r="Q15" s="22"/>
      <c r="R15"/>
      <c r="S15"/>
      <c r="T15"/>
      <c r="U15"/>
      <c r="V15"/>
      <c r="W15"/>
      <c r="X15"/>
      <c r="Y15"/>
      <c r="Z15"/>
      <c r="AA15"/>
      <c r="AB15"/>
      <c r="AC15"/>
      <c r="AD15"/>
    </row>
    <row r="16" spans="1:30" s="7" customFormat="1" x14ac:dyDescent="0.25">
      <c r="A16" s="17"/>
      <c r="B16" s="18" t="s">
        <v>163</v>
      </c>
      <c r="C16" s="18"/>
      <c r="D16" s="17"/>
      <c r="E16" s="17"/>
      <c r="Q16" s="17"/>
      <c r="S16"/>
      <c r="T16"/>
      <c r="U16"/>
      <c r="V16"/>
      <c r="W16"/>
      <c r="X16"/>
      <c r="Y16"/>
      <c r="Z16"/>
    </row>
    <row r="17" spans="1:30" s="7" customFormat="1" x14ac:dyDescent="0.25">
      <c r="A17" s="17"/>
      <c r="B17" s="18" t="s">
        <v>164</v>
      </c>
      <c r="C17" s="18"/>
      <c r="D17" s="17"/>
      <c r="E17" s="17"/>
      <c r="F17" s="12" t="s">
        <v>165</v>
      </c>
      <c r="L17" s="24" t="s">
        <v>166</v>
      </c>
      <c r="Q17" s="13"/>
      <c r="S17"/>
      <c r="T17"/>
      <c r="U17"/>
      <c r="V17"/>
      <c r="W17"/>
      <c r="X17"/>
      <c r="Y17"/>
      <c r="Z17"/>
    </row>
    <row r="18" spans="1:30" s="6" customFormat="1" x14ac:dyDescent="0.25">
      <c r="A18" s="14"/>
      <c r="B18" s="14"/>
      <c r="C18" s="15"/>
      <c r="D18" s="15"/>
      <c r="E18" s="15"/>
      <c r="G18"/>
      <c r="H18"/>
      <c r="I18"/>
      <c r="J18"/>
      <c r="K18"/>
      <c r="L18"/>
      <c r="M18"/>
      <c r="N18"/>
      <c r="O18"/>
      <c r="P18"/>
      <c r="Q18" s="22"/>
      <c r="R18"/>
      <c r="S18"/>
      <c r="T18"/>
      <c r="U18"/>
      <c r="V18"/>
      <c r="W18"/>
      <c r="X18"/>
      <c r="Y18"/>
      <c r="Z18"/>
      <c r="AA18"/>
      <c r="AB18"/>
      <c r="AC18"/>
      <c r="AD18"/>
    </row>
    <row r="19" spans="1:30" s="6" customFormat="1" x14ac:dyDescent="0.25">
      <c r="A19" s="18"/>
      <c r="B19" s="19" t="s">
        <v>144</v>
      </c>
      <c r="C19" s="15"/>
      <c r="D19" s="15"/>
      <c r="E19" s="15"/>
      <c r="F19"/>
      <c r="G19"/>
      <c r="H19"/>
      <c r="I19"/>
      <c r="J19"/>
      <c r="K19"/>
      <c r="L19"/>
      <c r="M19"/>
      <c r="N19"/>
      <c r="O19"/>
      <c r="P19"/>
      <c r="Q19" s="22"/>
      <c r="R19"/>
      <c r="S19"/>
      <c r="T19"/>
      <c r="U19"/>
      <c r="V19"/>
      <c r="W19"/>
      <c r="X19"/>
      <c r="Y19"/>
      <c r="Z19"/>
      <c r="AA19"/>
      <c r="AB19"/>
      <c r="AC19"/>
      <c r="AD19"/>
    </row>
    <row r="20" spans="1:30" s="6" customFormat="1" ht="28.5" customHeight="1" x14ac:dyDescent="0.25">
      <c r="A20" s="26">
        <v>2</v>
      </c>
      <c r="B20" s="25" t="s">
        <v>147</v>
      </c>
      <c r="C20" s="25"/>
      <c r="D20" s="25"/>
      <c r="E20" s="25"/>
      <c r="F20" s="47" t="s">
        <v>272</v>
      </c>
      <c r="G20" s="47"/>
      <c r="H20" s="47"/>
      <c r="I20" s="47"/>
      <c r="J20" s="47"/>
      <c r="K20" s="47"/>
      <c r="L20" s="48" t="s">
        <v>153</v>
      </c>
      <c r="M20" s="47"/>
      <c r="N20" s="47"/>
      <c r="O20" s="47"/>
      <c r="P20" s="47"/>
      <c r="Q20" s="38"/>
      <c r="R20"/>
      <c r="S20"/>
      <c r="T20"/>
      <c r="U20"/>
      <c r="V20"/>
      <c r="W20"/>
      <c r="X20"/>
      <c r="Y20"/>
      <c r="Z20"/>
      <c r="AA20"/>
      <c r="AB20"/>
      <c r="AC20"/>
      <c r="AD20"/>
    </row>
    <row r="21" spans="1:30" s="6" customFormat="1" ht="39" customHeight="1" x14ac:dyDescent="0.25">
      <c r="A21" s="26">
        <v>3</v>
      </c>
      <c r="B21" s="25" t="s">
        <v>145</v>
      </c>
      <c r="C21" s="15"/>
      <c r="D21" s="15"/>
      <c r="E21" s="15"/>
      <c r="F21" s="47" t="s">
        <v>155</v>
      </c>
      <c r="G21" s="47"/>
      <c r="H21" s="30">
        <f>+Q17</f>
        <v>0</v>
      </c>
      <c r="I21" s="47" t="s">
        <v>156</v>
      </c>
      <c r="J21" s="47"/>
      <c r="K21" s="31"/>
      <c r="L21" s="49" t="s">
        <v>154</v>
      </c>
      <c r="M21" s="49"/>
      <c r="N21" s="49"/>
      <c r="O21" s="49"/>
      <c r="P21" s="49"/>
      <c r="Q21" s="27" t="e">
        <f>(H21-K21)/K21</f>
        <v>#DIV/0!</v>
      </c>
      <c r="R21"/>
      <c r="S21"/>
      <c r="T21"/>
      <c r="U21"/>
      <c r="V21"/>
      <c r="W21"/>
      <c r="X21"/>
      <c r="Y21"/>
      <c r="Z21"/>
      <c r="AA21"/>
      <c r="AB21"/>
      <c r="AC21"/>
      <c r="AD21"/>
    </row>
    <row r="22" spans="1:30" ht="40.5" customHeight="1" x14ac:dyDescent="0.25">
      <c r="A22" s="26">
        <v>4</v>
      </c>
      <c r="B22" s="25" t="s">
        <v>146</v>
      </c>
      <c r="C22" s="15"/>
      <c r="D22" s="15"/>
      <c r="E22" s="15"/>
      <c r="F22" s="47" t="s">
        <v>157</v>
      </c>
      <c r="G22" s="47"/>
      <c r="H22" s="31"/>
      <c r="I22" s="46" t="s">
        <v>198</v>
      </c>
      <c r="J22" s="46"/>
      <c r="K22" s="30">
        <f>+Q17</f>
        <v>0</v>
      </c>
      <c r="L22" s="49" t="s">
        <v>199</v>
      </c>
      <c r="M22" s="49"/>
      <c r="N22" s="49"/>
      <c r="O22" s="49"/>
      <c r="P22" s="49"/>
      <c r="Q22" s="44" t="e">
        <f>H22/K22</f>
        <v>#DIV/0!</v>
      </c>
    </row>
    <row r="23" spans="1:30" ht="30.75" customHeight="1" x14ac:dyDescent="0.25">
      <c r="A23" s="26">
        <v>5</v>
      </c>
      <c r="B23" s="54" t="s">
        <v>148</v>
      </c>
      <c r="C23" s="54"/>
      <c r="D23" s="54"/>
      <c r="E23" s="54"/>
      <c r="F23" s="47" t="s">
        <v>159</v>
      </c>
      <c r="G23" s="47"/>
      <c r="H23" s="31"/>
      <c r="I23" s="46" t="s">
        <v>198</v>
      </c>
      <c r="J23" s="46"/>
      <c r="K23" s="30">
        <f>+Q17</f>
        <v>0</v>
      </c>
      <c r="L23" s="49" t="s">
        <v>200</v>
      </c>
      <c r="M23" s="49"/>
      <c r="N23" s="49"/>
      <c r="O23" s="49"/>
      <c r="P23" s="49"/>
      <c r="Q23" s="44" t="e">
        <f>+H23/K23</f>
        <v>#DIV/0!</v>
      </c>
    </row>
    <row r="24" spans="1:30" x14ac:dyDescent="0.25">
      <c r="A24" s="14"/>
      <c r="B24" s="19" t="s">
        <v>149</v>
      </c>
      <c r="C24" s="15"/>
      <c r="D24" s="15"/>
      <c r="E24" s="15"/>
    </row>
    <row r="25" spans="1:30" x14ac:dyDescent="0.25">
      <c r="A25" s="14">
        <v>6</v>
      </c>
      <c r="B25" s="14" t="s">
        <v>150</v>
      </c>
      <c r="C25" s="15"/>
      <c r="D25" s="15"/>
      <c r="E25" s="15"/>
      <c r="F25" s="12" t="s">
        <v>160</v>
      </c>
      <c r="H25" s="31"/>
      <c r="I25" s="12" t="s">
        <v>161</v>
      </c>
      <c r="K25" s="32">
        <f>+Q17</f>
        <v>0</v>
      </c>
      <c r="L25" s="24" t="s">
        <v>162</v>
      </c>
      <c r="Q25" s="27" t="e">
        <f>+H25/K25</f>
        <v>#DIV/0!</v>
      </c>
    </row>
    <row r="26" spans="1:30" ht="30" customHeight="1" x14ac:dyDescent="0.25">
      <c r="A26" s="26">
        <v>7</v>
      </c>
      <c r="B26" s="50" t="s">
        <v>151</v>
      </c>
      <c r="C26" s="50"/>
      <c r="D26" s="50"/>
      <c r="E26" s="50"/>
      <c r="F26" s="46" t="s">
        <v>167</v>
      </c>
      <c r="G26" s="46"/>
      <c r="H26" s="31"/>
      <c r="I26" s="46" t="s">
        <v>198</v>
      </c>
      <c r="J26" s="46"/>
      <c r="K26" s="30">
        <f>+Q17</f>
        <v>0</v>
      </c>
      <c r="L26" s="49" t="s">
        <v>201</v>
      </c>
      <c r="M26" s="49"/>
      <c r="N26" s="49"/>
      <c r="O26" s="49"/>
      <c r="P26" s="49"/>
      <c r="Q26" s="27" t="e">
        <f>+H26/K26</f>
        <v>#DIV/0!</v>
      </c>
    </row>
    <row r="27" spans="1:30" ht="29.25" customHeight="1" x14ac:dyDescent="0.25">
      <c r="A27" s="26">
        <v>8</v>
      </c>
      <c r="B27" s="56" t="s">
        <v>152</v>
      </c>
      <c r="C27" s="56"/>
      <c r="D27" s="56"/>
      <c r="E27" s="56"/>
      <c r="F27" s="46" t="s">
        <v>168</v>
      </c>
      <c r="G27" s="46"/>
      <c r="H27" s="31"/>
      <c r="I27" s="46" t="s">
        <v>198</v>
      </c>
      <c r="J27" s="46"/>
      <c r="K27" s="30">
        <f>+Q17</f>
        <v>0</v>
      </c>
      <c r="L27" s="49" t="s">
        <v>202</v>
      </c>
      <c r="M27" s="49"/>
      <c r="N27" s="49"/>
      <c r="O27" s="49"/>
      <c r="P27" s="49"/>
      <c r="Q27" s="27" t="e">
        <f>+H27/K27</f>
        <v>#DIV/0!</v>
      </c>
    </row>
    <row r="28" spans="1:30" x14ac:dyDescent="0.25">
      <c r="A28" s="14"/>
      <c r="B28" s="19" t="s">
        <v>57</v>
      </c>
      <c r="C28" s="15"/>
      <c r="D28" s="15"/>
      <c r="E28" s="15"/>
    </row>
    <row r="29" spans="1:30" x14ac:dyDescent="0.25">
      <c r="A29" s="14">
        <v>9</v>
      </c>
      <c r="B29" s="15" t="s">
        <v>169</v>
      </c>
      <c r="C29" s="15"/>
      <c r="D29" s="15"/>
      <c r="E29" s="15"/>
      <c r="F29" s="12" t="s">
        <v>172</v>
      </c>
      <c r="L29" s="24" t="s">
        <v>173</v>
      </c>
      <c r="Q29" s="36"/>
    </row>
    <row r="30" spans="1:30" s="6" customFormat="1" ht="30.75" customHeight="1" x14ac:dyDescent="0.25">
      <c r="A30" s="26">
        <v>10</v>
      </c>
      <c r="B30" s="25" t="s">
        <v>170</v>
      </c>
      <c r="C30" s="15"/>
      <c r="D30" s="15"/>
      <c r="E30" s="15"/>
      <c r="F30" s="46" t="s">
        <v>174</v>
      </c>
      <c r="G30" s="46"/>
      <c r="H30" s="31"/>
      <c r="I30" s="46" t="s">
        <v>175</v>
      </c>
      <c r="J30" s="46"/>
      <c r="K30" s="30">
        <f>+Q29</f>
        <v>0</v>
      </c>
      <c r="L30" s="48" t="s">
        <v>303</v>
      </c>
      <c r="M30" s="48"/>
      <c r="N30" s="48"/>
      <c r="O30" s="48"/>
      <c r="P30" s="48"/>
      <c r="Q30" s="27" t="e">
        <f>+H30/K30</f>
        <v>#DIV/0!</v>
      </c>
      <c r="R30"/>
      <c r="S30"/>
      <c r="T30"/>
      <c r="U30"/>
      <c r="V30"/>
      <c r="W30"/>
      <c r="X30"/>
      <c r="Y30"/>
      <c r="Z30"/>
      <c r="AA30"/>
      <c r="AB30"/>
      <c r="AC30"/>
      <c r="AD30"/>
    </row>
    <row r="31" spans="1:30" s="6" customFormat="1" ht="42" customHeight="1" x14ac:dyDescent="0.25">
      <c r="A31" s="26">
        <v>11</v>
      </c>
      <c r="B31" s="25" t="s">
        <v>171</v>
      </c>
      <c r="C31" s="15"/>
      <c r="D31" s="15"/>
      <c r="E31" s="15"/>
      <c r="F31" s="55" t="s">
        <v>176</v>
      </c>
      <c r="G31" s="55"/>
      <c r="H31" s="31"/>
      <c r="I31" s="46" t="s">
        <v>177</v>
      </c>
      <c r="J31" s="46"/>
      <c r="K31" s="31"/>
      <c r="L31" s="48" t="s">
        <v>306</v>
      </c>
      <c r="M31" s="48"/>
      <c r="N31" s="48"/>
      <c r="O31" s="48"/>
      <c r="P31" s="48"/>
      <c r="Q31" s="27" t="e">
        <f>+H31/K31</f>
        <v>#DIV/0!</v>
      </c>
      <c r="R31"/>
      <c r="S31"/>
      <c r="T31"/>
      <c r="U31"/>
      <c r="V31"/>
      <c r="W31"/>
      <c r="X31"/>
      <c r="Y31"/>
      <c r="Z31"/>
      <c r="AA31"/>
      <c r="AB31"/>
      <c r="AC31"/>
      <c r="AD31"/>
    </row>
    <row r="32" spans="1:30" s="6" customFormat="1" ht="15" customHeight="1" x14ac:dyDescent="0.25">
      <c r="A32" s="14">
        <v>12</v>
      </c>
      <c r="B32" s="15" t="s">
        <v>178</v>
      </c>
      <c r="C32" s="15"/>
      <c r="D32" s="15"/>
      <c r="E32" s="15"/>
      <c r="F32"/>
      <c r="G32"/>
      <c r="H32"/>
      <c r="I32"/>
      <c r="J32"/>
      <c r="K32"/>
      <c r="L32"/>
      <c r="M32"/>
      <c r="N32"/>
      <c r="O32"/>
      <c r="P32"/>
      <c r="Q32" s="45" t="s">
        <v>183</v>
      </c>
      <c r="R32"/>
      <c r="S32"/>
      <c r="T32"/>
      <c r="U32"/>
      <c r="V32"/>
      <c r="W32"/>
      <c r="X32"/>
      <c r="Y32"/>
      <c r="Z32"/>
      <c r="AA32"/>
      <c r="AB32"/>
      <c r="AC32"/>
      <c r="AD32"/>
    </row>
    <row r="33" spans="1:30" s="6" customFormat="1" x14ac:dyDescent="0.25">
      <c r="A33" s="14"/>
      <c r="B33" s="15" t="s">
        <v>179</v>
      </c>
      <c r="C33" s="15"/>
      <c r="D33" s="15"/>
      <c r="E33" s="15"/>
      <c r="F33"/>
      <c r="G33"/>
      <c r="H33"/>
      <c r="I33"/>
      <c r="J33"/>
      <c r="K33"/>
      <c r="L33"/>
      <c r="M33"/>
      <c r="N33"/>
      <c r="O33"/>
      <c r="P33"/>
      <c r="Q33" s="45"/>
      <c r="R33"/>
      <c r="S33"/>
      <c r="T33"/>
      <c r="U33"/>
      <c r="V33"/>
      <c r="W33"/>
      <c r="X33"/>
      <c r="Y33"/>
      <c r="Z33"/>
      <c r="AA33"/>
      <c r="AB33"/>
      <c r="AC33"/>
      <c r="AD33"/>
    </row>
    <row r="34" spans="1:30" s="6" customFormat="1" x14ac:dyDescent="0.25">
      <c r="A34" s="14"/>
      <c r="B34" s="15" t="s">
        <v>180</v>
      </c>
      <c r="C34" s="15"/>
      <c r="D34" s="15"/>
      <c r="E34" s="15"/>
      <c r="F34"/>
      <c r="G34"/>
      <c r="H34"/>
      <c r="I34"/>
      <c r="J34"/>
      <c r="K34"/>
      <c r="L34"/>
      <c r="M34"/>
      <c r="N34"/>
      <c r="O34"/>
      <c r="P34"/>
      <c r="Q34" s="45"/>
      <c r="R34"/>
      <c r="S34"/>
      <c r="T34"/>
      <c r="U34"/>
      <c r="V34"/>
      <c r="W34"/>
      <c r="X34"/>
      <c r="Y34"/>
      <c r="Z34"/>
      <c r="AA34"/>
      <c r="AB34"/>
      <c r="AC34"/>
      <c r="AD34"/>
    </row>
    <row r="35" spans="1:30" s="6" customFormat="1" x14ac:dyDescent="0.25">
      <c r="A35" s="14"/>
      <c r="B35" s="14" t="s">
        <v>69</v>
      </c>
      <c r="C35" s="16"/>
      <c r="D35" s="16"/>
      <c r="E35" s="16"/>
      <c r="F35"/>
      <c r="G35"/>
      <c r="H35"/>
      <c r="I35"/>
      <c r="J35"/>
      <c r="K35"/>
      <c r="L35"/>
      <c r="M35"/>
      <c r="N35"/>
      <c r="O35"/>
      <c r="P35"/>
      <c r="Q35" s="45"/>
      <c r="R35"/>
      <c r="S35"/>
      <c r="T35"/>
      <c r="U35"/>
      <c r="V35"/>
      <c r="W35"/>
      <c r="X35"/>
      <c r="Y35"/>
      <c r="Z35"/>
      <c r="AA35"/>
      <c r="AB35"/>
      <c r="AC35"/>
      <c r="AD35"/>
    </row>
    <row r="36" spans="1:30" x14ac:dyDescent="0.25">
      <c r="A36" s="14"/>
      <c r="B36" s="15" t="s">
        <v>181</v>
      </c>
      <c r="C36" s="15"/>
      <c r="D36" s="15"/>
      <c r="E36" s="15"/>
      <c r="Q36" s="45"/>
    </row>
    <row r="37" spans="1:30" ht="29.25" customHeight="1" x14ac:dyDescent="0.25">
      <c r="A37" s="26">
        <v>13</v>
      </c>
      <c r="B37" s="52" t="s">
        <v>184</v>
      </c>
      <c r="C37" s="52"/>
      <c r="D37" s="52"/>
      <c r="E37" s="52"/>
      <c r="Q37" s="45" t="s">
        <v>183</v>
      </c>
    </row>
    <row r="38" spans="1:30" x14ac:dyDescent="0.25">
      <c r="A38" s="14"/>
      <c r="B38" s="15" t="s">
        <v>185</v>
      </c>
      <c r="C38" s="15"/>
      <c r="D38" s="15"/>
      <c r="E38" s="15"/>
      <c r="Q38" s="45"/>
    </row>
    <row r="39" spans="1:30" x14ac:dyDescent="0.25">
      <c r="A39" s="14"/>
      <c r="B39" s="15" t="s">
        <v>186</v>
      </c>
      <c r="C39" s="15"/>
      <c r="D39" s="15"/>
      <c r="E39" s="15"/>
      <c r="Q39" s="45"/>
    </row>
    <row r="40" spans="1:30" x14ac:dyDescent="0.25">
      <c r="A40" s="14"/>
      <c r="B40" s="15" t="s">
        <v>187</v>
      </c>
      <c r="C40" s="15"/>
      <c r="D40" s="15"/>
      <c r="E40" s="15"/>
      <c r="Q40" s="45"/>
    </row>
    <row r="41" spans="1:30" x14ac:dyDescent="0.25">
      <c r="A41" s="14"/>
      <c r="B41" s="19" t="s">
        <v>75</v>
      </c>
      <c r="C41" s="15"/>
      <c r="D41" s="15"/>
      <c r="E41" s="15"/>
      <c r="Q41"/>
    </row>
    <row r="42" spans="1:30" ht="15" customHeight="1" x14ac:dyDescent="0.25">
      <c r="A42" s="14">
        <v>14</v>
      </c>
      <c r="B42" s="15" t="s">
        <v>188</v>
      </c>
      <c r="C42" s="15"/>
      <c r="D42" s="15"/>
      <c r="E42" s="15"/>
      <c r="F42" s="12" t="s">
        <v>190</v>
      </c>
      <c r="G42" s="12"/>
      <c r="H42" s="12"/>
      <c r="I42" s="12"/>
      <c r="J42" s="12"/>
      <c r="K42" s="12"/>
      <c r="Q42" s="38"/>
    </row>
    <row r="43" spans="1:30" x14ac:dyDescent="0.25">
      <c r="A43" s="14"/>
      <c r="B43" s="15" t="s">
        <v>189</v>
      </c>
      <c r="C43" s="15"/>
      <c r="D43" s="15"/>
      <c r="E43" s="15"/>
      <c r="F43" s="12" t="s">
        <v>191</v>
      </c>
      <c r="I43" s="11">
        <f>+Q20</f>
        <v>0</v>
      </c>
      <c r="L43" s="24" t="s">
        <v>203</v>
      </c>
      <c r="Q43" s="27" t="e">
        <f>+Q42/I43</f>
        <v>#DIV/0!</v>
      </c>
    </row>
    <row r="44" spans="1:30" x14ac:dyDescent="0.25">
      <c r="A44" s="14">
        <v>15</v>
      </c>
      <c r="B44" s="15" t="s">
        <v>192</v>
      </c>
      <c r="C44" s="15"/>
      <c r="D44" s="15"/>
      <c r="E44" s="15"/>
      <c r="F44" s="3"/>
      <c r="G44" s="2"/>
    </row>
    <row r="45" spans="1:30" s="1" customFormat="1" x14ac:dyDescent="0.25">
      <c r="A45" s="20"/>
      <c r="B45" s="15" t="s">
        <v>204</v>
      </c>
      <c r="C45" s="21"/>
      <c r="D45" s="21"/>
      <c r="E45" s="21"/>
      <c r="Q45" s="38"/>
      <c r="S45"/>
      <c r="T45"/>
      <c r="U45"/>
      <c r="V45"/>
      <c r="W45"/>
      <c r="X45"/>
      <c r="Y45"/>
      <c r="Z45"/>
    </row>
    <row r="46" spans="1:30" s="1" customFormat="1" x14ac:dyDescent="0.25">
      <c r="A46" s="20"/>
      <c r="B46" s="15" t="s">
        <v>205</v>
      </c>
      <c r="C46" s="21"/>
      <c r="D46" s="21"/>
      <c r="E46" s="21"/>
      <c r="Q46" s="38"/>
      <c r="S46"/>
      <c r="T46"/>
      <c r="U46"/>
      <c r="V46"/>
      <c r="W46"/>
      <c r="X46"/>
      <c r="Y46"/>
      <c r="Z46"/>
    </row>
    <row r="47" spans="1:30" s="1" customFormat="1" x14ac:dyDescent="0.25">
      <c r="A47" s="20"/>
      <c r="B47" s="15" t="s">
        <v>206</v>
      </c>
      <c r="C47" s="21"/>
      <c r="D47" s="21"/>
      <c r="E47" s="21"/>
      <c r="Q47" s="38"/>
      <c r="S47"/>
      <c r="T47"/>
      <c r="U47"/>
      <c r="V47"/>
      <c r="W47"/>
      <c r="X47"/>
      <c r="Y47"/>
      <c r="Z47"/>
    </row>
    <row r="48" spans="1:30" s="1" customFormat="1" x14ac:dyDescent="0.25">
      <c r="A48" s="20"/>
      <c r="B48" s="15" t="s">
        <v>207</v>
      </c>
      <c r="C48" s="21"/>
      <c r="D48" s="21"/>
      <c r="E48" s="21"/>
      <c r="Q48" s="38"/>
      <c r="S48"/>
      <c r="T48"/>
      <c r="U48"/>
      <c r="V48"/>
      <c r="W48"/>
      <c r="X48"/>
      <c r="Y48"/>
      <c r="Z48"/>
    </row>
    <row r="49" spans="1:30" s="1" customFormat="1" x14ac:dyDescent="0.25">
      <c r="A49" s="20"/>
      <c r="B49" s="15" t="s">
        <v>208</v>
      </c>
      <c r="C49" s="21"/>
      <c r="D49" s="21"/>
      <c r="E49" s="21"/>
      <c r="Q49" s="38"/>
      <c r="S49"/>
      <c r="T49"/>
      <c r="U49"/>
      <c r="V49"/>
      <c r="W49"/>
      <c r="X49"/>
      <c r="Y49"/>
      <c r="Z49"/>
    </row>
    <row r="50" spans="1:30" s="1" customFormat="1" x14ac:dyDescent="0.25">
      <c r="A50" s="20"/>
      <c r="B50" s="15" t="s">
        <v>209</v>
      </c>
      <c r="C50" s="21"/>
      <c r="D50" s="21"/>
      <c r="E50" s="21"/>
      <c r="Q50" s="38"/>
      <c r="S50"/>
      <c r="T50"/>
      <c r="U50"/>
      <c r="V50"/>
      <c r="W50"/>
      <c r="X50"/>
      <c r="Y50"/>
      <c r="Z50"/>
    </row>
    <row r="51" spans="1:30" s="1" customFormat="1" x14ac:dyDescent="0.25">
      <c r="A51" s="20"/>
      <c r="B51" s="15" t="s">
        <v>210</v>
      </c>
      <c r="C51" s="21"/>
      <c r="D51" s="21"/>
      <c r="E51" s="21"/>
      <c r="Q51" s="38"/>
      <c r="S51"/>
      <c r="T51"/>
      <c r="U51"/>
      <c r="V51"/>
      <c r="W51"/>
      <c r="X51"/>
      <c r="Y51"/>
      <c r="Z51"/>
    </row>
    <row r="52" spans="1:30" s="1" customFormat="1" x14ac:dyDescent="0.25">
      <c r="A52" s="20"/>
      <c r="B52" s="15"/>
      <c r="C52" s="21"/>
      <c r="D52" s="21"/>
      <c r="E52" s="21"/>
      <c r="F52" s="12" t="s">
        <v>193</v>
      </c>
      <c r="P52" s="39">
        <f>SUM(Q45:Q51)</f>
        <v>0</v>
      </c>
      <c r="S52"/>
      <c r="T52"/>
      <c r="U52"/>
      <c r="V52"/>
      <c r="W52"/>
      <c r="X52"/>
      <c r="Y52"/>
      <c r="Z52"/>
    </row>
    <row r="53" spans="1:30" ht="29.25" customHeight="1" x14ac:dyDescent="0.25">
      <c r="A53" s="26">
        <v>16</v>
      </c>
      <c r="B53" s="54" t="s">
        <v>194</v>
      </c>
      <c r="C53" s="54"/>
      <c r="D53" s="54"/>
      <c r="E53" s="54"/>
      <c r="F53" s="46" t="s">
        <v>195</v>
      </c>
      <c r="G53" s="46"/>
      <c r="H53" s="46"/>
      <c r="I53" s="31"/>
      <c r="J53" s="23" t="s">
        <v>196</v>
      </c>
      <c r="K53" s="30">
        <f>+Q17</f>
        <v>0</v>
      </c>
      <c r="L53" s="48" t="s">
        <v>197</v>
      </c>
      <c r="M53" s="48"/>
      <c r="N53" s="48"/>
      <c r="O53" s="48"/>
      <c r="P53" s="48"/>
      <c r="Q53" s="27" t="e">
        <f>+I53/K53</f>
        <v>#DIV/0!</v>
      </c>
    </row>
    <row r="54" spans="1:30" ht="14.25" customHeight="1" x14ac:dyDescent="0.25">
      <c r="A54" s="14">
        <v>17</v>
      </c>
      <c r="B54" s="15" t="s">
        <v>211</v>
      </c>
      <c r="C54" s="15"/>
      <c r="D54" s="15"/>
      <c r="E54" s="15"/>
    </row>
    <row r="55" spans="1:30" x14ac:dyDescent="0.25">
      <c r="A55" s="14"/>
      <c r="B55" s="15" t="s">
        <v>9</v>
      </c>
      <c r="C55" s="15"/>
      <c r="D55" s="15"/>
      <c r="E55" s="15"/>
      <c r="Q55" s="45" t="s">
        <v>183</v>
      </c>
    </row>
    <row r="56" spans="1:30" x14ac:dyDescent="0.25">
      <c r="A56" s="14"/>
      <c r="B56" s="15" t="s">
        <v>212</v>
      </c>
      <c r="C56" s="15"/>
      <c r="D56" s="15"/>
      <c r="E56" s="15"/>
      <c r="Q56" s="45"/>
    </row>
    <row r="57" spans="1:30" x14ac:dyDescent="0.25">
      <c r="A57" s="14"/>
      <c r="B57" s="15" t="s">
        <v>213</v>
      </c>
      <c r="C57" s="15"/>
      <c r="D57" s="15"/>
      <c r="E57" s="15"/>
      <c r="Q57" s="45"/>
    </row>
    <row r="58" spans="1:30" x14ac:dyDescent="0.25">
      <c r="A58" s="14"/>
      <c r="B58" s="15" t="s">
        <v>214</v>
      </c>
      <c r="C58" s="15"/>
      <c r="D58" s="15"/>
      <c r="E58" s="15"/>
      <c r="Q58" s="45"/>
    </row>
    <row r="59" spans="1:30" x14ac:dyDescent="0.25">
      <c r="A59" s="14"/>
      <c r="B59" s="15" t="s">
        <v>14</v>
      </c>
      <c r="C59" s="15"/>
      <c r="D59" s="15"/>
      <c r="E59" s="15"/>
      <c r="Q59" s="45"/>
    </row>
    <row r="60" spans="1:30" ht="8.25" customHeight="1" x14ac:dyDescent="0.25">
      <c r="A60" s="14"/>
      <c r="B60" s="15"/>
      <c r="C60" s="15"/>
      <c r="D60" s="15"/>
      <c r="E60" s="15"/>
      <c r="Q60"/>
    </row>
    <row r="61" spans="1:30" s="6" customFormat="1" ht="15" customHeight="1" x14ac:dyDescent="0.25">
      <c r="A61" s="14">
        <v>18</v>
      </c>
      <c r="B61" s="15" t="s">
        <v>215</v>
      </c>
      <c r="C61" s="15"/>
      <c r="D61" s="15"/>
      <c r="E61" s="15"/>
      <c r="F61" s="47" t="s">
        <v>216</v>
      </c>
      <c r="G61" s="47"/>
      <c r="H61" s="47"/>
      <c r="I61" s="47"/>
      <c r="J61" s="47"/>
      <c r="K61" s="47"/>
      <c r="L61" s="47" t="s">
        <v>217</v>
      </c>
      <c r="M61" s="47"/>
      <c r="N61" s="47"/>
      <c r="O61" s="47"/>
      <c r="P61" s="47"/>
      <c r="Q61" s="45" t="s">
        <v>183</v>
      </c>
      <c r="R61"/>
      <c r="S61"/>
      <c r="T61"/>
      <c r="U61"/>
      <c r="V61"/>
      <c r="W61"/>
      <c r="X61"/>
      <c r="Y61"/>
      <c r="Z61"/>
      <c r="AA61"/>
      <c r="AB61"/>
      <c r="AC61"/>
      <c r="AD61"/>
    </row>
    <row r="62" spans="1:30" s="6" customFormat="1" x14ac:dyDescent="0.25">
      <c r="A62" s="14"/>
      <c r="B62" s="15" t="s">
        <v>220</v>
      </c>
      <c r="C62" s="15"/>
      <c r="D62" s="15"/>
      <c r="E62" s="15"/>
      <c r="F62" s="47"/>
      <c r="G62" s="47"/>
      <c r="H62" s="47"/>
      <c r="I62" s="47"/>
      <c r="J62" s="47"/>
      <c r="K62" s="47"/>
      <c r="L62" s="47"/>
      <c r="M62" s="47"/>
      <c r="N62" s="47"/>
      <c r="O62" s="47"/>
      <c r="P62" s="47"/>
      <c r="Q62" s="45"/>
      <c r="R62"/>
      <c r="S62"/>
      <c r="T62"/>
      <c r="U62"/>
      <c r="V62"/>
      <c r="W62"/>
      <c r="X62"/>
      <c r="Y62"/>
      <c r="Z62"/>
      <c r="AA62"/>
      <c r="AB62"/>
      <c r="AC62"/>
      <c r="AD62"/>
    </row>
    <row r="63" spans="1:30" s="6" customFormat="1" x14ac:dyDescent="0.25">
      <c r="A63" s="14"/>
      <c r="B63" s="15" t="s">
        <v>219</v>
      </c>
      <c r="C63" s="15"/>
      <c r="D63" s="15"/>
      <c r="E63" s="15"/>
      <c r="F63"/>
      <c r="G63"/>
      <c r="H63"/>
      <c r="I63"/>
      <c r="J63"/>
      <c r="K63"/>
      <c r="L63"/>
      <c r="M63"/>
      <c r="N63"/>
      <c r="O63"/>
      <c r="P63"/>
      <c r="Q63" s="45"/>
      <c r="R63"/>
      <c r="S63"/>
      <c r="T63"/>
      <c r="U63"/>
      <c r="V63"/>
      <c r="W63"/>
      <c r="X63"/>
      <c r="Y63"/>
      <c r="Z63"/>
      <c r="AA63"/>
      <c r="AB63"/>
      <c r="AC63"/>
      <c r="AD63"/>
    </row>
    <row r="64" spans="1:30" x14ac:dyDescent="0.25">
      <c r="A64" s="14"/>
      <c r="B64" s="15" t="s">
        <v>221</v>
      </c>
      <c r="C64" s="15"/>
      <c r="D64" s="15"/>
      <c r="E64" s="15"/>
      <c r="Q64" s="45"/>
    </row>
    <row r="65" spans="1:30" s="6" customFormat="1" x14ac:dyDescent="0.25">
      <c r="A65" s="14"/>
      <c r="B65" s="15" t="s">
        <v>222</v>
      </c>
      <c r="C65" s="15"/>
      <c r="D65" s="15"/>
      <c r="E65" s="15"/>
      <c r="F65"/>
      <c r="G65"/>
      <c r="H65"/>
      <c r="I65"/>
      <c r="J65"/>
      <c r="K65"/>
      <c r="L65"/>
      <c r="M65"/>
      <c r="N65"/>
      <c r="O65"/>
      <c r="P65"/>
      <c r="Q65" s="45"/>
      <c r="R65"/>
      <c r="S65"/>
      <c r="T65"/>
      <c r="U65"/>
      <c r="V65"/>
      <c r="W65"/>
      <c r="X65"/>
      <c r="Y65"/>
      <c r="Z65"/>
      <c r="AA65"/>
      <c r="AB65"/>
      <c r="AC65"/>
      <c r="AD65"/>
    </row>
    <row r="66" spans="1:30" s="6" customFormat="1" x14ac:dyDescent="0.25">
      <c r="A66" s="14"/>
      <c r="B66" s="15" t="s">
        <v>223</v>
      </c>
      <c r="C66" s="15"/>
      <c r="D66" s="15"/>
      <c r="E66" s="15"/>
      <c r="F66"/>
      <c r="G66"/>
      <c r="H66"/>
      <c r="I66"/>
      <c r="J66"/>
      <c r="K66"/>
      <c r="L66"/>
      <c r="M66"/>
      <c r="N66"/>
      <c r="O66"/>
      <c r="P66"/>
      <c r="Q66" s="10"/>
      <c r="R66"/>
      <c r="S66"/>
      <c r="T66"/>
      <c r="U66"/>
      <c r="V66"/>
      <c r="W66"/>
      <c r="X66"/>
      <c r="Y66"/>
      <c r="Z66"/>
      <c r="AA66"/>
      <c r="AB66"/>
      <c r="AC66"/>
      <c r="AD66"/>
    </row>
    <row r="67" spans="1:30" ht="29.25" customHeight="1" x14ac:dyDescent="0.25">
      <c r="A67" s="26">
        <v>19</v>
      </c>
      <c r="B67" s="25" t="s">
        <v>218</v>
      </c>
      <c r="C67" s="15"/>
      <c r="D67" s="15"/>
      <c r="E67" s="15"/>
      <c r="F67" s="46" t="s">
        <v>224</v>
      </c>
      <c r="G67" s="46"/>
      <c r="H67" s="31"/>
      <c r="I67" s="46" t="s">
        <v>158</v>
      </c>
      <c r="J67" s="46"/>
      <c r="K67" s="30">
        <f>+Q17</f>
        <v>0</v>
      </c>
      <c r="L67" s="49" t="s">
        <v>225</v>
      </c>
      <c r="M67" s="49"/>
      <c r="N67" s="49"/>
      <c r="O67" s="49"/>
      <c r="P67" s="49"/>
      <c r="Q67" s="28" t="e">
        <f>+H67/K67</f>
        <v>#DIV/0!</v>
      </c>
    </row>
    <row r="68" spans="1:30" x14ac:dyDescent="0.25">
      <c r="A68" s="14"/>
      <c r="B68" s="19" t="s">
        <v>226</v>
      </c>
      <c r="C68" s="15"/>
      <c r="D68" s="15"/>
      <c r="E68" s="15"/>
    </row>
    <row r="69" spans="1:30" s="6" customFormat="1" ht="29.25" customHeight="1" x14ac:dyDescent="0.25">
      <c r="A69" s="40">
        <v>20</v>
      </c>
      <c r="B69" s="52" t="s">
        <v>227</v>
      </c>
      <c r="C69" s="52"/>
      <c r="D69" s="52"/>
      <c r="E69" s="52"/>
      <c r="F69" s="46" t="s">
        <v>228</v>
      </c>
      <c r="G69" s="46"/>
      <c r="H69" s="46"/>
      <c r="I69" s="46"/>
      <c r="J69" s="46"/>
      <c r="K69" s="46"/>
      <c r="L69" s="49" t="s">
        <v>229</v>
      </c>
      <c r="M69" s="49"/>
      <c r="N69" s="49"/>
      <c r="O69" s="49"/>
      <c r="P69" s="49"/>
      <c r="Q69" s="31"/>
      <c r="R69"/>
      <c r="S69"/>
      <c r="T69"/>
      <c r="U69"/>
      <c r="V69"/>
      <c r="W69"/>
      <c r="X69"/>
      <c r="Y69"/>
      <c r="Z69"/>
      <c r="AA69"/>
      <c r="AB69"/>
      <c r="AC69"/>
      <c r="AD69"/>
    </row>
    <row r="70" spans="1:30" s="6" customFormat="1" ht="40.5" customHeight="1" x14ac:dyDescent="0.25">
      <c r="A70" s="33">
        <v>21</v>
      </c>
      <c r="B70" s="53" t="s">
        <v>230</v>
      </c>
      <c r="C70" s="53"/>
      <c r="D70" s="53"/>
      <c r="E70" s="53"/>
      <c r="F70" s="46" t="s">
        <v>231</v>
      </c>
      <c r="G70" s="46"/>
      <c r="H70" s="31"/>
      <c r="I70" s="46" t="s">
        <v>232</v>
      </c>
      <c r="J70" s="46"/>
      <c r="K70" s="31"/>
      <c r="L70" s="49" t="s">
        <v>233</v>
      </c>
      <c r="M70" s="49"/>
      <c r="N70" s="49"/>
      <c r="O70" s="49"/>
      <c r="P70" s="49"/>
      <c r="Q70" s="27" t="e">
        <f>+H70/K70</f>
        <v>#DIV/0!</v>
      </c>
      <c r="R70"/>
      <c r="S70"/>
      <c r="T70"/>
      <c r="U70"/>
      <c r="V70"/>
      <c r="W70"/>
      <c r="X70"/>
      <c r="Y70"/>
      <c r="Z70"/>
      <c r="AA70"/>
      <c r="AB70"/>
      <c r="AC70"/>
      <c r="AD70"/>
    </row>
    <row r="71" spans="1:30" ht="38.25" customHeight="1" x14ac:dyDescent="0.25">
      <c r="A71" s="33">
        <v>22</v>
      </c>
      <c r="B71" s="53" t="s">
        <v>235</v>
      </c>
      <c r="C71" s="53"/>
      <c r="D71" s="53"/>
      <c r="E71" s="53"/>
      <c r="F71" s="46" t="s">
        <v>234</v>
      </c>
      <c r="G71" s="46"/>
      <c r="H71" s="31"/>
      <c r="I71" s="46" t="s">
        <v>236</v>
      </c>
      <c r="J71" s="46"/>
      <c r="K71" s="31"/>
      <c r="L71" s="49" t="s">
        <v>237</v>
      </c>
      <c r="M71" s="49"/>
      <c r="N71" s="49"/>
      <c r="O71" s="49"/>
      <c r="P71" s="49"/>
      <c r="Q71" s="27" t="e">
        <f>+H71/K71</f>
        <v>#DIV/0!</v>
      </c>
    </row>
    <row r="72" spans="1:30" x14ac:dyDescent="0.25">
      <c r="A72" s="14"/>
      <c r="B72" s="19" t="s">
        <v>238</v>
      </c>
      <c r="C72" s="15"/>
      <c r="D72" s="15"/>
      <c r="E72" s="15"/>
    </row>
    <row r="73" spans="1:30" s="6" customFormat="1" ht="30" customHeight="1" x14ac:dyDescent="0.25">
      <c r="A73" s="33">
        <v>23</v>
      </c>
      <c r="B73" s="53" t="s">
        <v>239</v>
      </c>
      <c r="C73" s="53"/>
      <c r="D73" s="53"/>
      <c r="E73" s="53"/>
      <c r="F73" s="46" t="s">
        <v>241</v>
      </c>
      <c r="G73" s="46"/>
      <c r="H73" s="43"/>
      <c r="I73" s="46" t="s">
        <v>243</v>
      </c>
      <c r="J73" s="46"/>
      <c r="K73" s="41">
        <f>+Q20</f>
        <v>0</v>
      </c>
      <c r="L73" s="49" t="s">
        <v>242</v>
      </c>
      <c r="M73" s="49"/>
      <c r="N73" s="49"/>
      <c r="O73" s="49"/>
      <c r="P73" s="49"/>
      <c r="Q73" s="42" t="e">
        <f>+H73/K73</f>
        <v>#DIV/0!</v>
      </c>
      <c r="R73"/>
      <c r="S73"/>
      <c r="T73"/>
      <c r="U73"/>
      <c r="V73"/>
      <c r="W73"/>
      <c r="X73"/>
      <c r="Y73"/>
      <c r="Z73"/>
      <c r="AA73"/>
      <c r="AB73"/>
      <c r="AC73"/>
      <c r="AD73"/>
    </row>
    <row r="74" spans="1:30" s="6" customFormat="1" ht="28.5" customHeight="1" x14ac:dyDescent="0.25">
      <c r="A74" s="33">
        <v>24</v>
      </c>
      <c r="B74" s="52" t="s">
        <v>244</v>
      </c>
      <c r="C74" s="52"/>
      <c r="D74" s="52"/>
      <c r="E74" s="52"/>
      <c r="F74" s="46" t="s">
        <v>245</v>
      </c>
      <c r="G74" s="46"/>
      <c r="H74" s="31"/>
      <c r="I74" s="46" t="s">
        <v>198</v>
      </c>
      <c r="J74" s="46"/>
      <c r="K74" s="30">
        <f>+Q17</f>
        <v>0</v>
      </c>
      <c r="L74" s="49" t="s">
        <v>247</v>
      </c>
      <c r="M74" s="49"/>
      <c r="N74" s="49"/>
      <c r="O74" s="49"/>
      <c r="P74" s="49"/>
      <c r="Q74" s="27" t="e">
        <f>+H74/K74</f>
        <v>#DIV/0!</v>
      </c>
      <c r="R74"/>
      <c r="S74"/>
      <c r="T74"/>
      <c r="U74"/>
      <c r="V74"/>
      <c r="W74"/>
      <c r="X74"/>
      <c r="Y74"/>
      <c r="Z74"/>
      <c r="AA74"/>
      <c r="AB74"/>
      <c r="AC74"/>
      <c r="AD74"/>
    </row>
    <row r="75" spans="1:30" s="6" customFormat="1" ht="29.25" customHeight="1" x14ac:dyDescent="0.25">
      <c r="A75" s="33">
        <v>25</v>
      </c>
      <c r="B75" s="53" t="s">
        <v>240</v>
      </c>
      <c r="C75" s="53"/>
      <c r="D75" s="53"/>
      <c r="E75" s="53"/>
      <c r="F75" s="46" t="s">
        <v>246</v>
      </c>
      <c r="G75" s="46"/>
      <c r="H75" s="31"/>
      <c r="I75" s="46" t="s">
        <v>198</v>
      </c>
      <c r="J75" s="46"/>
      <c r="K75" s="30">
        <f>+Q17</f>
        <v>0</v>
      </c>
      <c r="L75" s="49" t="s">
        <v>248</v>
      </c>
      <c r="M75" s="49"/>
      <c r="N75" s="49"/>
      <c r="O75" s="49"/>
      <c r="P75" s="49"/>
      <c r="Q75" s="28" t="e">
        <f>+H75/K75</f>
        <v>#DIV/0!</v>
      </c>
      <c r="R75"/>
      <c r="S75"/>
      <c r="T75"/>
      <c r="U75"/>
      <c r="V75"/>
      <c r="W75"/>
      <c r="X75"/>
      <c r="Y75"/>
      <c r="Z75"/>
      <c r="AA75"/>
      <c r="AB75"/>
      <c r="AC75"/>
      <c r="AD75"/>
    </row>
  </sheetData>
  <mergeCells count="64">
    <mergeCell ref="Q10:Q14"/>
    <mergeCell ref="F11:J14"/>
    <mergeCell ref="F20:K20"/>
    <mergeCell ref="L20:P20"/>
    <mergeCell ref="F21:G21"/>
    <mergeCell ref="I21:J21"/>
    <mergeCell ref="L21:P21"/>
    <mergeCell ref="F30:G30"/>
    <mergeCell ref="I30:J30"/>
    <mergeCell ref="L30:P30"/>
    <mergeCell ref="F22:G22"/>
    <mergeCell ref="I22:J22"/>
    <mergeCell ref="F23:G23"/>
    <mergeCell ref="I23:J23"/>
    <mergeCell ref="F26:G26"/>
    <mergeCell ref="F31:G31"/>
    <mergeCell ref="I31:J31"/>
    <mergeCell ref="L31:P31"/>
    <mergeCell ref="Q32:Q36"/>
    <mergeCell ref="Q37:Q40"/>
    <mergeCell ref="Q55:Q59"/>
    <mergeCell ref="Q61:Q65"/>
    <mergeCell ref="F67:G67"/>
    <mergeCell ref="I67:J67"/>
    <mergeCell ref="L67:P67"/>
    <mergeCell ref="B37:E37"/>
    <mergeCell ref="B73:E73"/>
    <mergeCell ref="F73:G73"/>
    <mergeCell ref="I73:J73"/>
    <mergeCell ref="L73:P73"/>
    <mergeCell ref="B70:E70"/>
    <mergeCell ref="F70:G70"/>
    <mergeCell ref="I70:J70"/>
    <mergeCell ref="L70:P70"/>
    <mergeCell ref="B71:E71"/>
    <mergeCell ref="F71:G71"/>
    <mergeCell ref="I71:J71"/>
    <mergeCell ref="L71:P71"/>
    <mergeCell ref="B69:E69"/>
    <mergeCell ref="F69:K69"/>
    <mergeCell ref="L69:P69"/>
    <mergeCell ref="B23:E23"/>
    <mergeCell ref="L22:P22"/>
    <mergeCell ref="L23:P23"/>
    <mergeCell ref="I26:J26"/>
    <mergeCell ref="I27:J27"/>
    <mergeCell ref="L26:P26"/>
    <mergeCell ref="B27:E27"/>
    <mergeCell ref="F27:G27"/>
    <mergeCell ref="L27:P27"/>
    <mergeCell ref="B26:E26"/>
    <mergeCell ref="B53:E53"/>
    <mergeCell ref="F61:K62"/>
    <mergeCell ref="L61:P62"/>
    <mergeCell ref="B75:E75"/>
    <mergeCell ref="F75:G75"/>
    <mergeCell ref="I75:J75"/>
    <mergeCell ref="L75:P75"/>
    <mergeCell ref="B74:E74"/>
    <mergeCell ref="F74:G74"/>
    <mergeCell ref="I74:J74"/>
    <mergeCell ref="L74:P74"/>
    <mergeCell ref="F53:H53"/>
    <mergeCell ref="L53:P53"/>
  </mergeCells>
  <pageMargins left="0.39370078740157483" right="0.19685039370078741" top="0.59055118110236227" bottom="0.39370078740157483" header="0.31496062992125984" footer="0.31496062992125984"/>
  <pageSetup paperSize="9" scale="7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0BA6F5-A897-40C2-8FDF-5CF487B94DA5}">
  <dimension ref="A1:AD75"/>
  <sheetViews>
    <sheetView workbookViewId="0">
      <selection activeCell="D1" sqref="D1"/>
    </sheetView>
  </sheetViews>
  <sheetFormatPr baseColWidth="10" defaultColWidth="11.42578125" defaultRowHeight="15" x14ac:dyDescent="0.25"/>
  <cols>
    <col min="1" max="1" width="3.28515625" style="5" customWidth="1"/>
    <col min="2" max="2" width="7.42578125" customWidth="1"/>
    <col min="5" max="5" width="34.28515625" customWidth="1"/>
    <col min="8" max="8" width="8.7109375" customWidth="1"/>
    <col min="11" max="11" width="8.7109375" customWidth="1"/>
    <col min="16" max="16" width="11.85546875" customWidth="1"/>
    <col min="17" max="17" width="10.7109375" style="10" customWidth="1"/>
    <col min="18" max="18" width="4.140625" customWidth="1"/>
  </cols>
  <sheetData>
    <row r="1" spans="1:30" x14ac:dyDescent="0.25">
      <c r="D1" t="s">
        <v>249</v>
      </c>
    </row>
    <row r="2" spans="1:30" x14ac:dyDescent="0.25">
      <c r="B2" s="5"/>
    </row>
    <row r="3" spans="1:30" ht="15.75" x14ac:dyDescent="0.25">
      <c r="D3" s="8" t="s">
        <v>258</v>
      </c>
    </row>
    <row r="4" spans="1:30" x14ac:dyDescent="0.25">
      <c r="B4" s="5"/>
      <c r="D4" s="12" t="s">
        <v>250</v>
      </c>
    </row>
    <row r="5" spans="1:30" x14ac:dyDescent="0.25">
      <c r="D5" s="9" t="s">
        <v>251</v>
      </c>
    </row>
    <row r="6" spans="1:30" s="6" customFormat="1" x14ac:dyDescent="0.25">
      <c r="A6" s="5"/>
      <c r="B6" s="4"/>
      <c r="D6" s="29" t="s">
        <v>252</v>
      </c>
      <c r="E6" s="29"/>
      <c r="F6"/>
      <c r="G6"/>
      <c r="H6"/>
      <c r="I6"/>
      <c r="J6"/>
      <c r="K6"/>
      <c r="L6"/>
      <c r="M6"/>
      <c r="N6"/>
      <c r="O6"/>
      <c r="P6"/>
      <c r="R6"/>
      <c r="S6"/>
      <c r="T6"/>
      <c r="U6"/>
      <c r="V6"/>
      <c r="W6"/>
      <c r="X6"/>
      <c r="Y6"/>
      <c r="Z6"/>
      <c r="AA6"/>
      <c r="AB6"/>
      <c r="AC6"/>
      <c r="AD6"/>
    </row>
    <row r="8" spans="1:30" x14ac:dyDescent="0.25">
      <c r="A8" s="14"/>
      <c r="B8" s="14" t="s">
        <v>253</v>
      </c>
      <c r="C8" s="15"/>
      <c r="D8" s="15"/>
      <c r="E8" s="15"/>
      <c r="F8" s="12" t="s">
        <v>254</v>
      </c>
      <c r="L8" s="12" t="s">
        <v>255</v>
      </c>
      <c r="Q8" s="22" t="s">
        <v>256</v>
      </c>
    </row>
    <row r="9" spans="1:30" x14ac:dyDescent="0.25">
      <c r="A9" s="14"/>
      <c r="B9" s="14"/>
      <c r="C9" s="15"/>
      <c r="D9" s="15"/>
      <c r="E9" s="15"/>
      <c r="Q9" s="22" t="s">
        <v>136</v>
      </c>
    </row>
    <row r="10" spans="1:30" s="6" customFormat="1" x14ac:dyDescent="0.25">
      <c r="A10" s="14">
        <v>1</v>
      </c>
      <c r="B10" s="14" t="s">
        <v>259</v>
      </c>
      <c r="C10" s="15"/>
      <c r="D10" s="15"/>
      <c r="E10" s="16"/>
      <c r="G10"/>
      <c r="J10"/>
      <c r="K10"/>
      <c r="M10"/>
      <c r="N10"/>
      <c r="O10"/>
      <c r="P10"/>
      <c r="Q10" s="57" t="s">
        <v>257</v>
      </c>
      <c r="R10"/>
      <c r="S10"/>
      <c r="T10"/>
      <c r="U10"/>
      <c r="V10"/>
      <c r="W10"/>
      <c r="X10"/>
      <c r="Y10"/>
      <c r="Z10"/>
      <c r="AA10"/>
      <c r="AB10"/>
      <c r="AC10"/>
      <c r="AD10"/>
    </row>
    <row r="11" spans="1:30" s="6" customFormat="1" x14ac:dyDescent="0.25">
      <c r="A11" s="14"/>
      <c r="B11" s="15" t="s">
        <v>260</v>
      </c>
      <c r="C11" s="15"/>
      <c r="D11" s="15"/>
      <c r="E11" s="16"/>
      <c r="F11" s="46" t="s">
        <v>264</v>
      </c>
      <c r="G11" s="46"/>
      <c r="H11" s="46"/>
      <c r="I11" s="46"/>
      <c r="J11" s="46"/>
      <c r="K11" s="23"/>
      <c r="L11" s="24" t="s">
        <v>265</v>
      </c>
      <c r="M11"/>
      <c r="N11"/>
      <c r="O11"/>
      <c r="P11"/>
      <c r="Q11" s="57"/>
      <c r="R11"/>
      <c r="S11"/>
      <c r="T11"/>
      <c r="U11"/>
      <c r="V11"/>
      <c r="W11"/>
      <c r="X11"/>
      <c r="Y11"/>
      <c r="Z11"/>
      <c r="AA11"/>
      <c r="AB11"/>
      <c r="AC11"/>
      <c r="AD11"/>
    </row>
    <row r="12" spans="1:30" s="6" customFormat="1" x14ac:dyDescent="0.25">
      <c r="A12" s="14"/>
      <c r="B12" s="15" t="s">
        <v>261</v>
      </c>
      <c r="C12" s="15"/>
      <c r="D12" s="15"/>
      <c r="E12" s="16"/>
      <c r="F12" s="46"/>
      <c r="G12" s="46"/>
      <c r="H12" s="46"/>
      <c r="I12" s="46"/>
      <c r="J12" s="46"/>
      <c r="K12" s="23"/>
      <c r="L12"/>
      <c r="M12"/>
      <c r="N12"/>
      <c r="O12"/>
      <c r="P12"/>
      <c r="Q12" s="57"/>
      <c r="R12"/>
      <c r="S12"/>
      <c r="T12"/>
      <c r="U12"/>
      <c r="V12"/>
      <c r="W12"/>
      <c r="X12"/>
      <c r="Y12"/>
      <c r="Z12"/>
      <c r="AA12"/>
      <c r="AB12"/>
      <c r="AC12"/>
      <c r="AD12"/>
    </row>
    <row r="13" spans="1:30" s="6" customFormat="1" x14ac:dyDescent="0.25">
      <c r="A13" s="14"/>
      <c r="B13" s="15" t="s">
        <v>262</v>
      </c>
      <c r="C13" s="15"/>
      <c r="D13" s="15"/>
      <c r="E13" s="16"/>
      <c r="F13" s="46"/>
      <c r="G13" s="46"/>
      <c r="H13" s="46"/>
      <c r="I13" s="46"/>
      <c r="J13" s="46"/>
      <c r="K13" s="23"/>
      <c r="L13"/>
      <c r="M13"/>
      <c r="N13"/>
      <c r="O13"/>
      <c r="P13"/>
      <c r="Q13" s="57"/>
      <c r="R13"/>
      <c r="S13"/>
      <c r="T13"/>
      <c r="U13"/>
      <c r="V13"/>
      <c r="W13"/>
      <c r="X13"/>
      <c r="Y13"/>
      <c r="Z13"/>
      <c r="AA13"/>
      <c r="AB13"/>
      <c r="AC13"/>
      <c r="AD13"/>
    </row>
    <row r="14" spans="1:30" s="6" customFormat="1" x14ac:dyDescent="0.25">
      <c r="A14" s="14"/>
      <c r="B14" s="15" t="s">
        <v>263</v>
      </c>
      <c r="C14" s="15"/>
      <c r="D14" s="15"/>
      <c r="E14" s="16"/>
      <c r="F14" s="46"/>
      <c r="G14" s="46"/>
      <c r="H14" s="46"/>
      <c r="I14" s="46"/>
      <c r="J14" s="46"/>
      <c r="K14" s="23"/>
      <c r="L14"/>
      <c r="M14"/>
      <c r="N14"/>
      <c r="O14"/>
      <c r="P14"/>
      <c r="Q14" s="57"/>
      <c r="R14"/>
      <c r="S14"/>
      <c r="T14"/>
      <c r="U14"/>
      <c r="V14"/>
      <c r="W14"/>
      <c r="X14"/>
      <c r="Y14"/>
      <c r="Z14"/>
      <c r="AA14"/>
      <c r="AB14"/>
      <c r="AC14"/>
      <c r="AD14"/>
    </row>
    <row r="15" spans="1:30" s="6" customFormat="1" x14ac:dyDescent="0.25">
      <c r="A15" s="14"/>
      <c r="B15" s="14"/>
      <c r="C15" s="15"/>
      <c r="D15" s="15"/>
      <c r="E15" s="15"/>
      <c r="I15"/>
      <c r="J15"/>
      <c r="K15"/>
      <c r="L15"/>
      <c r="M15"/>
      <c r="N15"/>
      <c r="O15"/>
      <c r="P15"/>
      <c r="Q15" s="22"/>
      <c r="R15"/>
      <c r="S15"/>
      <c r="T15"/>
      <c r="U15"/>
      <c r="V15"/>
      <c r="W15"/>
      <c r="X15"/>
      <c r="Y15"/>
      <c r="Z15"/>
      <c r="AA15"/>
      <c r="AB15"/>
      <c r="AC15"/>
      <c r="AD15"/>
    </row>
    <row r="16" spans="1:30" s="7" customFormat="1" x14ac:dyDescent="0.25">
      <c r="A16" s="17"/>
      <c r="B16" s="18" t="s">
        <v>266</v>
      </c>
      <c r="C16" s="18"/>
      <c r="D16" s="17"/>
      <c r="E16" s="17"/>
      <c r="Q16" s="17"/>
      <c r="S16"/>
      <c r="T16"/>
      <c r="U16"/>
      <c r="V16"/>
      <c r="W16"/>
      <c r="X16"/>
      <c r="Y16"/>
      <c r="Z16"/>
    </row>
    <row r="17" spans="1:30" s="7" customFormat="1" x14ac:dyDescent="0.25">
      <c r="A17" s="17"/>
      <c r="B17" s="18" t="s">
        <v>267</v>
      </c>
      <c r="C17" s="18"/>
      <c r="D17" s="17"/>
      <c r="E17" s="17"/>
      <c r="F17" s="12" t="s">
        <v>273</v>
      </c>
      <c r="L17" s="24" t="s">
        <v>268</v>
      </c>
      <c r="Q17" s="13"/>
      <c r="S17"/>
      <c r="T17"/>
      <c r="U17"/>
      <c r="V17"/>
      <c r="W17"/>
      <c r="X17"/>
      <c r="Y17"/>
      <c r="Z17"/>
    </row>
    <row r="18" spans="1:30" s="6" customFormat="1" x14ac:dyDescent="0.25">
      <c r="A18" s="14"/>
      <c r="B18" s="14"/>
      <c r="C18" s="15"/>
      <c r="D18" s="15"/>
      <c r="E18" s="15"/>
      <c r="G18"/>
      <c r="H18"/>
      <c r="I18"/>
      <c r="J18"/>
      <c r="K18"/>
      <c r="L18"/>
      <c r="M18"/>
      <c r="N18"/>
      <c r="O18"/>
      <c r="P18"/>
      <c r="Q18" s="22"/>
      <c r="R18"/>
      <c r="S18"/>
      <c r="T18"/>
      <c r="U18"/>
      <c r="V18"/>
      <c r="W18"/>
      <c r="X18"/>
      <c r="Y18"/>
      <c r="Z18"/>
      <c r="AA18"/>
      <c r="AB18"/>
      <c r="AC18"/>
      <c r="AD18"/>
    </row>
    <row r="19" spans="1:30" s="6" customFormat="1" x14ac:dyDescent="0.25">
      <c r="A19" s="18"/>
      <c r="B19" s="19" t="s">
        <v>269</v>
      </c>
      <c r="C19" s="15"/>
      <c r="D19" s="15"/>
      <c r="E19" s="15"/>
      <c r="F19"/>
      <c r="G19"/>
      <c r="H19"/>
      <c r="I19"/>
      <c r="J19"/>
      <c r="K19"/>
      <c r="L19"/>
      <c r="M19"/>
      <c r="N19"/>
      <c r="O19"/>
      <c r="P19"/>
      <c r="Q19" s="22"/>
      <c r="R19"/>
      <c r="S19"/>
      <c r="T19"/>
      <c r="U19"/>
      <c r="V19"/>
      <c r="W19"/>
      <c r="X19"/>
      <c r="Y19"/>
      <c r="Z19"/>
      <c r="AA19"/>
      <c r="AB19"/>
      <c r="AC19"/>
      <c r="AD19"/>
    </row>
    <row r="20" spans="1:30" s="6" customFormat="1" ht="28.5" customHeight="1" x14ac:dyDescent="0.25">
      <c r="A20" s="26">
        <v>2</v>
      </c>
      <c r="B20" s="25" t="s">
        <v>270</v>
      </c>
      <c r="C20" s="25"/>
      <c r="D20" s="25"/>
      <c r="E20" s="25"/>
      <c r="F20" s="47" t="s">
        <v>274</v>
      </c>
      <c r="G20" s="47"/>
      <c r="H20" s="47"/>
      <c r="I20" s="47"/>
      <c r="J20" s="47"/>
      <c r="K20" s="47"/>
      <c r="L20" s="48" t="s">
        <v>371</v>
      </c>
      <c r="M20" s="47"/>
      <c r="N20" s="47"/>
      <c r="O20" s="47"/>
      <c r="P20" s="47"/>
      <c r="Q20" s="38"/>
      <c r="R20"/>
      <c r="S20"/>
      <c r="T20"/>
      <c r="U20"/>
      <c r="V20"/>
      <c r="W20"/>
      <c r="X20"/>
      <c r="Y20"/>
      <c r="Z20"/>
      <c r="AA20"/>
      <c r="AB20"/>
      <c r="AC20"/>
      <c r="AD20"/>
    </row>
    <row r="21" spans="1:30" s="6" customFormat="1" ht="39" customHeight="1" x14ac:dyDescent="0.25">
      <c r="A21" s="26">
        <v>3</v>
      </c>
      <c r="B21" s="25" t="s">
        <v>275</v>
      </c>
      <c r="C21" s="15"/>
      <c r="D21" s="15"/>
      <c r="E21" s="15"/>
      <c r="F21" s="47" t="s">
        <v>278</v>
      </c>
      <c r="G21" s="47"/>
      <c r="H21" s="30">
        <f>+Q17</f>
        <v>0</v>
      </c>
      <c r="I21" s="47" t="s">
        <v>279</v>
      </c>
      <c r="J21" s="47"/>
      <c r="K21" s="31"/>
      <c r="L21" s="49" t="s">
        <v>280</v>
      </c>
      <c r="M21" s="49"/>
      <c r="N21" s="49"/>
      <c r="O21" s="49"/>
      <c r="P21" s="49"/>
      <c r="Q21" s="27" t="e">
        <f>(H21-K21)/K21</f>
        <v>#DIV/0!</v>
      </c>
      <c r="R21"/>
      <c r="S21"/>
      <c r="T21"/>
      <c r="U21"/>
      <c r="V21"/>
      <c r="W21"/>
      <c r="X21"/>
      <c r="Y21"/>
      <c r="Z21"/>
      <c r="AA21"/>
      <c r="AB21"/>
      <c r="AC21"/>
      <c r="AD21"/>
    </row>
    <row r="22" spans="1:30" ht="28.5" customHeight="1" x14ac:dyDescent="0.25">
      <c r="A22" s="26">
        <v>4</v>
      </c>
      <c r="B22" s="25" t="s">
        <v>276</v>
      </c>
      <c r="C22" s="15"/>
      <c r="D22" s="15"/>
      <c r="E22" s="15"/>
      <c r="F22" s="47" t="s">
        <v>281</v>
      </c>
      <c r="G22" s="47"/>
      <c r="H22" s="31"/>
      <c r="I22" s="46" t="s">
        <v>290</v>
      </c>
      <c r="J22" s="46"/>
      <c r="K22" s="30">
        <f>+Q17</f>
        <v>0</v>
      </c>
      <c r="L22" s="49" t="s">
        <v>284</v>
      </c>
      <c r="M22" s="49"/>
      <c r="N22" s="49"/>
      <c r="O22" s="49"/>
      <c r="P22" s="49"/>
      <c r="Q22" s="44" t="e">
        <f>H22/K22</f>
        <v>#DIV/0!</v>
      </c>
    </row>
    <row r="23" spans="1:30" ht="30.75" customHeight="1" x14ac:dyDescent="0.25">
      <c r="A23" s="26">
        <v>5</v>
      </c>
      <c r="B23" s="25" t="s">
        <v>277</v>
      </c>
      <c r="C23" s="15"/>
      <c r="D23" s="15"/>
      <c r="E23" s="15"/>
      <c r="F23" s="47" t="s">
        <v>282</v>
      </c>
      <c r="G23" s="47"/>
      <c r="H23" s="31"/>
      <c r="I23" s="46" t="s">
        <v>290</v>
      </c>
      <c r="J23" s="46"/>
      <c r="K23" s="30">
        <f>+Q17</f>
        <v>0</v>
      </c>
      <c r="L23" s="35" t="s">
        <v>283</v>
      </c>
      <c r="Q23" s="44" t="e">
        <f>+H23/K23</f>
        <v>#DIV/0!</v>
      </c>
    </row>
    <row r="24" spans="1:30" x14ac:dyDescent="0.25">
      <c r="A24" s="14"/>
      <c r="B24" s="19" t="s">
        <v>285</v>
      </c>
      <c r="C24" s="15"/>
      <c r="D24" s="15"/>
      <c r="E24" s="15"/>
    </row>
    <row r="25" spans="1:30" ht="15" customHeight="1" x14ac:dyDescent="0.25">
      <c r="A25" s="14">
        <v>6</v>
      </c>
      <c r="B25" s="14" t="s">
        <v>286</v>
      </c>
      <c r="C25" s="15"/>
      <c r="D25" s="15"/>
      <c r="E25" s="15"/>
      <c r="F25" s="12" t="s">
        <v>289</v>
      </c>
      <c r="H25" s="31"/>
      <c r="I25" s="34" t="s">
        <v>290</v>
      </c>
      <c r="J25" s="34"/>
      <c r="K25" s="32">
        <f>+Q17</f>
        <v>0</v>
      </c>
      <c r="L25" s="24" t="s">
        <v>291</v>
      </c>
      <c r="Q25" s="27" t="e">
        <f>+H25/K25</f>
        <v>#DIV/0!</v>
      </c>
    </row>
    <row r="26" spans="1:30" ht="30" customHeight="1" x14ac:dyDescent="0.25">
      <c r="A26" s="33">
        <v>7</v>
      </c>
      <c r="B26" s="50" t="s">
        <v>287</v>
      </c>
      <c r="C26" s="50"/>
      <c r="D26" s="50"/>
      <c r="E26" s="50"/>
      <c r="F26" s="46" t="s">
        <v>292</v>
      </c>
      <c r="G26" s="46"/>
      <c r="H26" s="31"/>
      <c r="I26" s="46" t="s">
        <v>290</v>
      </c>
      <c r="J26" s="46"/>
      <c r="K26" s="30">
        <f>+Q17</f>
        <v>0</v>
      </c>
      <c r="L26" s="51" t="s">
        <v>293</v>
      </c>
      <c r="M26" s="51"/>
      <c r="N26" s="51"/>
      <c r="O26" s="51"/>
      <c r="P26" s="51"/>
      <c r="Q26" s="27" t="e">
        <f>+H26/K26</f>
        <v>#DIV/0!</v>
      </c>
    </row>
    <row r="27" spans="1:30" ht="29.25" customHeight="1" x14ac:dyDescent="0.25">
      <c r="A27" s="33">
        <v>8</v>
      </c>
      <c r="B27" s="50" t="s">
        <v>288</v>
      </c>
      <c r="C27" s="50"/>
      <c r="D27" s="50"/>
      <c r="E27" s="50"/>
      <c r="F27" s="46" t="s">
        <v>294</v>
      </c>
      <c r="G27" s="46"/>
      <c r="H27" s="31"/>
      <c r="I27" s="46" t="s">
        <v>290</v>
      </c>
      <c r="J27" s="46"/>
      <c r="K27" s="30">
        <f>+Q17</f>
        <v>0</v>
      </c>
      <c r="L27" s="49" t="s">
        <v>295</v>
      </c>
      <c r="M27" s="49"/>
      <c r="N27" s="49"/>
      <c r="O27" s="49"/>
      <c r="P27" s="49"/>
      <c r="Q27" s="27" t="e">
        <f>+H27/K27</f>
        <v>#DIV/0!</v>
      </c>
    </row>
    <row r="28" spans="1:30" x14ac:dyDescent="0.25">
      <c r="A28" s="14"/>
      <c r="B28" s="19" t="s">
        <v>57</v>
      </c>
      <c r="C28" s="15"/>
      <c r="D28" s="15"/>
      <c r="E28" s="15"/>
    </row>
    <row r="29" spans="1:30" x14ac:dyDescent="0.25">
      <c r="A29" s="14">
        <v>9</v>
      </c>
      <c r="B29" s="15" t="s">
        <v>296</v>
      </c>
      <c r="C29" s="15"/>
      <c r="D29" s="15"/>
      <c r="E29" s="15"/>
      <c r="F29" s="12" t="s">
        <v>298</v>
      </c>
      <c r="L29" s="24" t="s">
        <v>299</v>
      </c>
      <c r="Q29" s="36"/>
    </row>
    <row r="30" spans="1:30" s="6" customFormat="1" ht="30.75" customHeight="1" x14ac:dyDescent="0.25">
      <c r="A30" s="26">
        <v>10</v>
      </c>
      <c r="B30" s="25" t="s">
        <v>399</v>
      </c>
      <c r="C30" s="15"/>
      <c r="D30" s="15"/>
      <c r="E30" s="15"/>
      <c r="F30" s="46" t="s">
        <v>400</v>
      </c>
      <c r="G30" s="46"/>
      <c r="H30" s="31"/>
      <c r="I30" s="46" t="s">
        <v>301</v>
      </c>
      <c r="J30" s="46"/>
      <c r="K30" s="30">
        <f>+Q29</f>
        <v>0</v>
      </c>
      <c r="L30" s="48" t="s">
        <v>401</v>
      </c>
      <c r="M30" s="48"/>
      <c r="N30" s="48"/>
      <c r="O30" s="48"/>
      <c r="P30" s="48"/>
      <c r="Q30" s="27" t="e">
        <f>+H30/K30</f>
        <v>#DIV/0!</v>
      </c>
      <c r="R30"/>
      <c r="S30"/>
      <c r="T30"/>
      <c r="U30"/>
      <c r="V30"/>
      <c r="W30"/>
      <c r="X30"/>
      <c r="Y30"/>
      <c r="Z30"/>
      <c r="AA30"/>
      <c r="AB30"/>
      <c r="AC30"/>
      <c r="AD30"/>
    </row>
    <row r="31" spans="1:30" s="6" customFormat="1" ht="30" customHeight="1" x14ac:dyDescent="0.25">
      <c r="A31" s="26">
        <v>11</v>
      </c>
      <c r="B31" s="25" t="s">
        <v>297</v>
      </c>
      <c r="C31" s="15"/>
      <c r="D31" s="15"/>
      <c r="E31" s="15"/>
      <c r="F31" s="46" t="s">
        <v>307</v>
      </c>
      <c r="G31" s="46"/>
      <c r="H31" s="31"/>
      <c r="I31" s="46" t="s">
        <v>308</v>
      </c>
      <c r="J31" s="46"/>
      <c r="K31" s="31"/>
      <c r="L31" s="48" t="s">
        <v>309</v>
      </c>
      <c r="M31" s="48"/>
      <c r="N31" s="48"/>
      <c r="O31" s="48"/>
      <c r="P31" s="48"/>
      <c r="Q31" s="27" t="e">
        <f>+H31/K31</f>
        <v>#DIV/0!</v>
      </c>
      <c r="R31"/>
      <c r="S31"/>
      <c r="T31"/>
      <c r="U31"/>
      <c r="V31"/>
      <c r="W31"/>
      <c r="X31"/>
      <c r="Y31"/>
      <c r="Z31"/>
      <c r="AA31"/>
      <c r="AB31"/>
      <c r="AC31"/>
      <c r="AD31"/>
    </row>
    <row r="32" spans="1:30" s="6" customFormat="1" ht="15" customHeight="1" x14ac:dyDescent="0.25">
      <c r="A32" s="14">
        <v>12</v>
      </c>
      <c r="B32" s="15" t="s">
        <v>310</v>
      </c>
      <c r="C32" s="15"/>
      <c r="D32" s="15"/>
      <c r="E32" s="15"/>
      <c r="F32"/>
      <c r="G32"/>
      <c r="H32"/>
      <c r="I32"/>
      <c r="J32"/>
      <c r="K32"/>
      <c r="L32"/>
      <c r="M32"/>
      <c r="N32"/>
      <c r="O32"/>
      <c r="P32"/>
      <c r="Q32" s="57" t="s">
        <v>257</v>
      </c>
      <c r="R32"/>
      <c r="S32"/>
      <c r="T32"/>
      <c r="U32"/>
      <c r="V32"/>
      <c r="W32"/>
      <c r="X32"/>
      <c r="Y32"/>
      <c r="Z32"/>
      <c r="AA32"/>
      <c r="AB32"/>
      <c r="AC32"/>
      <c r="AD32"/>
    </row>
    <row r="33" spans="1:30" s="6" customFormat="1" x14ac:dyDescent="0.25">
      <c r="A33" s="14"/>
      <c r="B33" s="15" t="s">
        <v>311</v>
      </c>
      <c r="C33" s="15"/>
      <c r="D33" s="15"/>
      <c r="E33" s="15"/>
      <c r="F33"/>
      <c r="G33"/>
      <c r="H33"/>
      <c r="I33"/>
      <c r="J33"/>
      <c r="K33"/>
      <c r="L33"/>
      <c r="M33"/>
      <c r="N33"/>
      <c r="O33"/>
      <c r="P33"/>
      <c r="Q33" s="57"/>
      <c r="R33"/>
      <c r="S33"/>
      <c r="T33"/>
      <c r="U33"/>
      <c r="V33"/>
      <c r="W33"/>
      <c r="X33"/>
      <c r="Y33"/>
      <c r="Z33"/>
      <c r="AA33"/>
      <c r="AB33"/>
      <c r="AC33"/>
      <c r="AD33"/>
    </row>
    <row r="34" spans="1:30" s="6" customFormat="1" x14ac:dyDescent="0.25">
      <c r="A34" s="14"/>
      <c r="B34" s="15" t="s">
        <v>312</v>
      </c>
      <c r="C34" s="15"/>
      <c r="D34" s="15"/>
      <c r="E34" s="15"/>
      <c r="F34"/>
      <c r="G34"/>
      <c r="H34"/>
      <c r="I34"/>
      <c r="J34"/>
      <c r="K34"/>
      <c r="L34"/>
      <c r="M34"/>
      <c r="N34"/>
      <c r="O34"/>
      <c r="P34"/>
      <c r="Q34" s="57"/>
      <c r="R34"/>
      <c r="S34"/>
      <c r="T34"/>
      <c r="U34"/>
      <c r="V34"/>
      <c r="W34"/>
      <c r="X34"/>
      <c r="Y34"/>
      <c r="Z34"/>
      <c r="AA34"/>
      <c r="AB34"/>
      <c r="AC34"/>
      <c r="AD34"/>
    </row>
    <row r="35" spans="1:30" s="6" customFormat="1" x14ac:dyDescent="0.25">
      <c r="A35" s="14"/>
      <c r="B35" s="14" t="s">
        <v>313</v>
      </c>
      <c r="C35" s="16"/>
      <c r="D35" s="16"/>
      <c r="E35" s="16"/>
      <c r="F35"/>
      <c r="G35"/>
      <c r="H35"/>
      <c r="I35"/>
      <c r="J35"/>
      <c r="K35"/>
      <c r="L35"/>
      <c r="M35"/>
      <c r="N35"/>
      <c r="O35"/>
      <c r="P35"/>
      <c r="Q35" s="57"/>
      <c r="R35"/>
      <c r="S35"/>
      <c r="T35"/>
      <c r="U35"/>
      <c r="V35"/>
      <c r="W35"/>
      <c r="X35"/>
      <c r="Y35"/>
      <c r="Z35"/>
      <c r="AA35"/>
      <c r="AB35"/>
      <c r="AC35"/>
      <c r="AD35"/>
    </row>
    <row r="36" spans="1:30" x14ac:dyDescent="0.25">
      <c r="A36" s="14"/>
      <c r="B36" s="15" t="s">
        <v>181</v>
      </c>
      <c r="C36" s="15"/>
      <c r="D36" s="15"/>
      <c r="E36" s="15"/>
      <c r="Q36" s="57"/>
    </row>
    <row r="37" spans="1:30" ht="15" customHeight="1" x14ac:dyDescent="0.25">
      <c r="A37" s="14">
        <v>13</v>
      </c>
      <c r="B37" s="15" t="s">
        <v>314</v>
      </c>
      <c r="C37" s="15"/>
      <c r="D37" s="15"/>
      <c r="E37" s="15"/>
      <c r="Q37" s="45" t="s">
        <v>257</v>
      </c>
    </row>
    <row r="38" spans="1:30" x14ac:dyDescent="0.25">
      <c r="A38" s="14"/>
      <c r="B38" s="15" t="s">
        <v>315</v>
      </c>
      <c r="C38" s="15"/>
      <c r="D38" s="15"/>
      <c r="E38" s="15"/>
      <c r="Q38" s="45"/>
    </row>
    <row r="39" spans="1:30" x14ac:dyDescent="0.25">
      <c r="A39" s="14"/>
      <c r="B39" s="15" t="s">
        <v>316</v>
      </c>
      <c r="C39" s="15"/>
      <c r="D39" s="15"/>
      <c r="E39" s="15"/>
      <c r="Q39" s="45"/>
    </row>
    <row r="40" spans="1:30" x14ac:dyDescent="0.25">
      <c r="A40" s="14"/>
      <c r="B40" s="15" t="s">
        <v>317</v>
      </c>
      <c r="C40" s="15"/>
      <c r="D40" s="15"/>
      <c r="E40" s="15"/>
      <c r="Q40" s="45"/>
    </row>
    <row r="41" spans="1:30" x14ac:dyDescent="0.25">
      <c r="A41" s="14"/>
      <c r="B41" s="19" t="s">
        <v>318</v>
      </c>
      <c r="C41" s="15"/>
      <c r="D41" s="15"/>
      <c r="E41" s="15"/>
      <c r="Q41"/>
    </row>
    <row r="42" spans="1:30" ht="15" customHeight="1" x14ac:dyDescent="0.25">
      <c r="A42" s="14">
        <v>14</v>
      </c>
      <c r="B42" s="15" t="s">
        <v>319</v>
      </c>
      <c r="C42" s="15"/>
      <c r="D42" s="15"/>
      <c r="E42" s="15"/>
      <c r="F42" s="12" t="s">
        <v>321</v>
      </c>
      <c r="G42" s="12"/>
      <c r="H42" s="12"/>
      <c r="I42" s="12"/>
      <c r="J42" s="12"/>
      <c r="K42" s="12"/>
      <c r="Q42" s="38"/>
    </row>
    <row r="43" spans="1:30" x14ac:dyDescent="0.25">
      <c r="A43" s="14"/>
      <c r="B43" s="15" t="s">
        <v>320</v>
      </c>
      <c r="C43" s="15"/>
      <c r="D43" s="15"/>
      <c r="E43" s="15"/>
      <c r="F43" s="12" t="s">
        <v>322</v>
      </c>
      <c r="I43" s="11">
        <f>+Q20</f>
        <v>0</v>
      </c>
      <c r="L43" s="24" t="s">
        <v>323</v>
      </c>
      <c r="Q43" s="27" t="e">
        <f>+Q42/I43</f>
        <v>#DIV/0!</v>
      </c>
    </row>
    <row r="44" spans="1:30" x14ac:dyDescent="0.25">
      <c r="A44" s="14">
        <v>15</v>
      </c>
      <c r="B44" s="15" t="s">
        <v>331</v>
      </c>
      <c r="C44" s="15"/>
      <c r="D44" s="15"/>
      <c r="E44" s="15"/>
      <c r="F44" s="3"/>
      <c r="G44" s="2"/>
    </row>
    <row r="45" spans="1:30" s="1" customFormat="1" x14ac:dyDescent="0.25">
      <c r="A45" s="20"/>
      <c r="B45" s="15" t="s">
        <v>324</v>
      </c>
      <c r="C45" s="21"/>
      <c r="D45" s="21"/>
      <c r="E45" s="21"/>
      <c r="Q45" s="38"/>
      <c r="S45"/>
      <c r="T45"/>
      <c r="U45"/>
      <c r="V45"/>
      <c r="W45"/>
      <c r="X45"/>
      <c r="Y45"/>
      <c r="Z45"/>
    </row>
    <row r="46" spans="1:30" s="1" customFormat="1" x14ac:dyDescent="0.25">
      <c r="A46" s="20"/>
      <c r="B46" s="15" t="s">
        <v>325</v>
      </c>
      <c r="C46" s="21"/>
      <c r="D46" s="21"/>
      <c r="E46" s="21"/>
      <c r="Q46" s="38"/>
      <c r="S46"/>
      <c r="T46"/>
      <c r="U46"/>
      <c r="V46"/>
      <c r="W46"/>
      <c r="X46"/>
      <c r="Y46"/>
      <c r="Z46"/>
    </row>
    <row r="47" spans="1:30" s="1" customFormat="1" x14ac:dyDescent="0.25">
      <c r="A47" s="20"/>
      <c r="B47" s="15" t="s">
        <v>326</v>
      </c>
      <c r="C47" s="21"/>
      <c r="D47" s="21"/>
      <c r="E47" s="21"/>
      <c r="Q47" s="38"/>
      <c r="S47"/>
      <c r="T47"/>
      <c r="U47"/>
      <c r="V47"/>
      <c r="W47"/>
      <c r="X47"/>
      <c r="Y47"/>
      <c r="Z47"/>
    </row>
    <row r="48" spans="1:30" s="1" customFormat="1" x14ac:dyDescent="0.25">
      <c r="A48" s="20"/>
      <c r="B48" s="15" t="s">
        <v>327</v>
      </c>
      <c r="C48" s="21"/>
      <c r="D48" s="21"/>
      <c r="E48" s="21"/>
      <c r="Q48" s="38"/>
      <c r="S48"/>
      <c r="T48"/>
      <c r="U48"/>
      <c r="V48"/>
      <c r="W48"/>
      <c r="X48"/>
      <c r="Y48"/>
      <c r="Z48"/>
    </row>
    <row r="49" spans="1:30" s="1" customFormat="1" x14ac:dyDescent="0.25">
      <c r="A49" s="20"/>
      <c r="B49" s="15" t="s">
        <v>328</v>
      </c>
      <c r="C49" s="21"/>
      <c r="D49" s="21"/>
      <c r="E49" s="21"/>
      <c r="Q49" s="38"/>
      <c r="S49"/>
      <c r="T49"/>
      <c r="U49"/>
      <c r="V49"/>
      <c r="W49"/>
      <c r="X49"/>
      <c r="Y49"/>
      <c r="Z49"/>
    </row>
    <row r="50" spans="1:30" s="1" customFormat="1" x14ac:dyDescent="0.25">
      <c r="A50" s="20"/>
      <c r="B50" s="15" t="s">
        <v>329</v>
      </c>
      <c r="C50" s="21"/>
      <c r="D50" s="21"/>
      <c r="E50" s="21"/>
      <c r="Q50" s="38"/>
      <c r="S50"/>
      <c r="T50"/>
      <c r="U50"/>
      <c r="V50"/>
      <c r="W50"/>
      <c r="X50"/>
      <c r="Y50"/>
      <c r="Z50"/>
    </row>
    <row r="51" spans="1:30" s="1" customFormat="1" x14ac:dyDescent="0.25">
      <c r="A51" s="20"/>
      <c r="B51" s="15" t="s">
        <v>330</v>
      </c>
      <c r="C51" s="21"/>
      <c r="D51" s="21"/>
      <c r="E51" s="21"/>
      <c r="Q51" s="38"/>
      <c r="S51"/>
      <c r="T51"/>
      <c r="U51"/>
      <c r="V51"/>
      <c r="W51"/>
      <c r="X51"/>
      <c r="Y51"/>
      <c r="Z51"/>
    </row>
    <row r="52" spans="1:30" s="1" customFormat="1" x14ac:dyDescent="0.25">
      <c r="A52" s="20"/>
      <c r="B52" s="15"/>
      <c r="C52" s="21"/>
      <c r="D52" s="21"/>
      <c r="E52" s="21"/>
      <c r="F52" s="12" t="s">
        <v>332</v>
      </c>
      <c r="P52" s="39">
        <f>SUM(Q45:Q51)</f>
        <v>0</v>
      </c>
      <c r="S52"/>
      <c r="T52"/>
      <c r="U52"/>
      <c r="V52"/>
      <c r="W52"/>
      <c r="X52"/>
      <c r="Y52"/>
      <c r="Z52"/>
    </row>
    <row r="53" spans="1:30" ht="41.25" customHeight="1" x14ac:dyDescent="0.25">
      <c r="A53" s="26">
        <v>16</v>
      </c>
      <c r="B53" s="25" t="s">
        <v>333</v>
      </c>
      <c r="C53" s="15"/>
      <c r="D53" s="15"/>
      <c r="E53" s="15"/>
      <c r="F53" s="46" t="s">
        <v>334</v>
      </c>
      <c r="G53" s="46"/>
      <c r="H53" s="46"/>
      <c r="I53" s="31"/>
      <c r="J53" s="37" t="s">
        <v>335</v>
      </c>
      <c r="K53" s="30">
        <f>+Q17</f>
        <v>0</v>
      </c>
      <c r="L53" s="49" t="s">
        <v>336</v>
      </c>
      <c r="M53" s="49"/>
      <c r="N53" s="49"/>
      <c r="O53" s="49"/>
      <c r="P53" s="49"/>
      <c r="Q53" s="27" t="e">
        <f>+I53/K53</f>
        <v>#DIV/0!</v>
      </c>
    </row>
    <row r="54" spans="1:30" ht="14.25" customHeight="1" x14ac:dyDescent="0.25">
      <c r="A54" s="14">
        <v>17</v>
      </c>
      <c r="B54" s="15" t="s">
        <v>337</v>
      </c>
      <c r="C54" s="15"/>
      <c r="D54" s="15"/>
      <c r="E54" s="15"/>
    </row>
    <row r="55" spans="1:30" ht="15" customHeight="1" x14ac:dyDescent="0.25">
      <c r="A55" s="14"/>
      <c r="B55" s="15" t="s">
        <v>338</v>
      </c>
      <c r="C55" s="15"/>
      <c r="D55" s="15"/>
      <c r="E55" s="15"/>
      <c r="Q55" s="57" t="s">
        <v>257</v>
      </c>
    </row>
    <row r="56" spans="1:30" x14ac:dyDescent="0.25">
      <c r="A56" s="14"/>
      <c r="B56" s="15" t="s">
        <v>339</v>
      </c>
      <c r="C56" s="15"/>
      <c r="D56" s="15"/>
      <c r="E56" s="15"/>
      <c r="Q56" s="57"/>
    </row>
    <row r="57" spans="1:30" x14ac:dyDescent="0.25">
      <c r="A57" s="14"/>
      <c r="B57" s="15" t="s">
        <v>340</v>
      </c>
      <c r="C57" s="15"/>
      <c r="D57" s="15"/>
      <c r="E57" s="15"/>
      <c r="Q57" s="57"/>
    </row>
    <row r="58" spans="1:30" x14ac:dyDescent="0.25">
      <c r="A58" s="14"/>
      <c r="B58" s="15" t="s">
        <v>341</v>
      </c>
      <c r="C58" s="15"/>
      <c r="D58" s="15"/>
      <c r="E58" s="15"/>
      <c r="Q58" s="57"/>
    </row>
    <row r="59" spans="1:30" x14ac:dyDescent="0.25">
      <c r="A59" s="14"/>
      <c r="B59" s="15" t="s">
        <v>342</v>
      </c>
      <c r="C59" s="15"/>
      <c r="D59" s="15"/>
      <c r="E59" s="15"/>
      <c r="Q59" s="57"/>
    </row>
    <row r="60" spans="1:30" x14ac:dyDescent="0.25">
      <c r="A60" s="14"/>
      <c r="B60" s="15"/>
      <c r="C60" s="15"/>
      <c r="D60" s="15"/>
      <c r="E60" s="15"/>
      <c r="Q60"/>
    </row>
    <row r="61" spans="1:30" s="6" customFormat="1" ht="15" customHeight="1" x14ac:dyDescent="0.25">
      <c r="A61" s="14">
        <v>18</v>
      </c>
      <c r="B61" s="15" t="s">
        <v>343</v>
      </c>
      <c r="C61" s="15"/>
      <c r="D61" s="15"/>
      <c r="E61" s="15"/>
      <c r="F61" s="12" t="s">
        <v>349</v>
      </c>
      <c r="G61"/>
      <c r="H61"/>
      <c r="I61"/>
      <c r="J61"/>
      <c r="K61"/>
      <c r="L61" s="12" t="s">
        <v>350</v>
      </c>
      <c r="M61"/>
      <c r="N61"/>
      <c r="O61"/>
      <c r="P61"/>
      <c r="Q61" s="57" t="s">
        <v>257</v>
      </c>
      <c r="R61"/>
      <c r="S61"/>
      <c r="T61"/>
      <c r="U61"/>
      <c r="V61"/>
      <c r="W61"/>
      <c r="X61"/>
      <c r="Y61"/>
      <c r="Z61"/>
      <c r="AA61"/>
      <c r="AB61"/>
      <c r="AC61"/>
      <c r="AD61"/>
    </row>
    <row r="62" spans="1:30" s="6" customFormat="1" x14ac:dyDescent="0.25">
      <c r="A62" s="14"/>
      <c r="B62" s="15" t="s">
        <v>344</v>
      </c>
      <c r="C62" s="15"/>
      <c r="D62" s="15"/>
      <c r="E62" s="15"/>
      <c r="F62" s="12"/>
      <c r="G62"/>
      <c r="H62"/>
      <c r="I62"/>
      <c r="J62"/>
      <c r="K62"/>
      <c r="L62"/>
      <c r="M62"/>
      <c r="N62"/>
      <c r="O62"/>
      <c r="P62"/>
      <c r="Q62" s="57"/>
      <c r="R62"/>
      <c r="S62"/>
      <c r="T62"/>
      <c r="U62"/>
      <c r="V62"/>
      <c r="W62"/>
      <c r="X62"/>
      <c r="Y62"/>
      <c r="Z62"/>
      <c r="AA62"/>
      <c r="AB62"/>
      <c r="AC62"/>
      <c r="AD62"/>
    </row>
    <row r="63" spans="1:30" s="6" customFormat="1" x14ac:dyDescent="0.25">
      <c r="A63" s="14"/>
      <c r="B63" s="15" t="s">
        <v>345</v>
      </c>
      <c r="C63" s="15"/>
      <c r="D63" s="15"/>
      <c r="E63" s="15"/>
      <c r="F63"/>
      <c r="G63"/>
      <c r="H63"/>
      <c r="I63"/>
      <c r="J63"/>
      <c r="K63"/>
      <c r="L63"/>
      <c r="M63"/>
      <c r="N63"/>
      <c r="O63"/>
      <c r="P63"/>
      <c r="Q63" s="57"/>
      <c r="R63"/>
      <c r="S63"/>
      <c r="T63"/>
      <c r="U63"/>
      <c r="V63"/>
      <c r="W63"/>
      <c r="X63"/>
      <c r="Y63"/>
      <c r="Z63"/>
      <c r="AA63"/>
      <c r="AB63"/>
      <c r="AC63"/>
      <c r="AD63"/>
    </row>
    <row r="64" spans="1:30" x14ac:dyDescent="0.25">
      <c r="A64" s="14"/>
      <c r="B64" s="15" t="s">
        <v>346</v>
      </c>
      <c r="C64" s="15"/>
      <c r="D64" s="15"/>
      <c r="E64" s="15"/>
      <c r="Q64" s="57"/>
    </row>
    <row r="65" spans="1:30" s="6" customFormat="1" x14ac:dyDescent="0.25">
      <c r="A65" s="14"/>
      <c r="B65" s="15" t="s">
        <v>347</v>
      </c>
      <c r="C65" s="15"/>
      <c r="D65" s="15"/>
      <c r="E65" s="15"/>
      <c r="F65"/>
      <c r="G65"/>
      <c r="H65"/>
      <c r="I65"/>
      <c r="J65"/>
      <c r="K65"/>
      <c r="L65"/>
      <c r="M65"/>
      <c r="N65"/>
      <c r="O65"/>
      <c r="P65"/>
      <c r="Q65" s="57"/>
      <c r="R65"/>
      <c r="S65"/>
      <c r="T65"/>
      <c r="U65"/>
      <c r="V65"/>
      <c r="W65"/>
      <c r="X65"/>
      <c r="Y65"/>
      <c r="Z65"/>
      <c r="AA65"/>
      <c r="AB65"/>
      <c r="AC65"/>
      <c r="AD65"/>
    </row>
    <row r="66" spans="1:30" s="6" customFormat="1" x14ac:dyDescent="0.25">
      <c r="A66" s="14"/>
      <c r="B66" s="15" t="s">
        <v>348</v>
      </c>
      <c r="C66" s="15"/>
      <c r="D66" s="15"/>
      <c r="E66" s="15"/>
      <c r="F66"/>
      <c r="G66"/>
      <c r="H66"/>
      <c r="I66"/>
      <c r="J66"/>
      <c r="K66"/>
      <c r="L66"/>
      <c r="M66"/>
      <c r="N66"/>
      <c r="O66"/>
      <c r="P66"/>
      <c r="Q66" s="10"/>
      <c r="R66"/>
      <c r="S66"/>
      <c r="T66"/>
      <c r="U66"/>
      <c r="V66"/>
      <c r="W66"/>
      <c r="X66"/>
      <c r="Y66"/>
      <c r="Z66"/>
      <c r="AA66"/>
      <c r="AB66"/>
      <c r="AC66"/>
      <c r="AD66"/>
    </row>
    <row r="67" spans="1:30" ht="29.25" customHeight="1" x14ac:dyDescent="0.25">
      <c r="A67" s="26">
        <v>19</v>
      </c>
      <c r="B67" s="25" t="s">
        <v>351</v>
      </c>
      <c r="C67" s="15"/>
      <c r="D67" s="15"/>
      <c r="E67" s="15"/>
      <c r="F67" s="46" t="s">
        <v>352</v>
      </c>
      <c r="G67" s="46"/>
      <c r="H67" s="31"/>
      <c r="I67" s="46" t="s">
        <v>290</v>
      </c>
      <c r="J67" s="46"/>
      <c r="K67" s="30">
        <f>+Q17</f>
        <v>0</v>
      </c>
      <c r="L67" s="49" t="s">
        <v>353</v>
      </c>
      <c r="M67" s="49"/>
      <c r="N67" s="49"/>
      <c r="O67" s="49"/>
      <c r="P67" s="49"/>
      <c r="Q67" s="28" t="e">
        <f>+H67/K67</f>
        <v>#DIV/0!</v>
      </c>
    </row>
    <row r="68" spans="1:30" x14ac:dyDescent="0.25">
      <c r="A68" s="14"/>
      <c r="B68" s="19" t="s">
        <v>354</v>
      </c>
      <c r="C68" s="15"/>
      <c r="D68" s="15"/>
      <c r="E68" s="15"/>
    </row>
    <row r="69" spans="1:30" s="6" customFormat="1" ht="29.25" customHeight="1" x14ac:dyDescent="0.25">
      <c r="A69" s="40">
        <v>20</v>
      </c>
      <c r="B69" s="52" t="s">
        <v>355</v>
      </c>
      <c r="C69" s="52"/>
      <c r="D69" s="52"/>
      <c r="E69" s="52"/>
      <c r="F69" s="46" t="s">
        <v>356</v>
      </c>
      <c r="G69" s="46"/>
      <c r="H69" s="46"/>
      <c r="I69" s="46"/>
      <c r="J69" s="46"/>
      <c r="K69" s="46"/>
      <c r="L69" s="49" t="s">
        <v>357</v>
      </c>
      <c r="M69" s="49"/>
      <c r="N69" s="49"/>
      <c r="O69" s="49"/>
      <c r="P69" s="49"/>
      <c r="Q69" s="31"/>
      <c r="R69"/>
      <c r="S69"/>
      <c r="T69"/>
      <c r="U69"/>
      <c r="V69"/>
      <c r="W69"/>
      <c r="X69"/>
      <c r="Y69"/>
      <c r="Z69"/>
      <c r="AA69"/>
      <c r="AB69"/>
      <c r="AC69"/>
      <c r="AD69"/>
    </row>
    <row r="70" spans="1:30" s="6" customFormat="1" ht="39" customHeight="1" x14ac:dyDescent="0.25">
      <c r="A70" s="33">
        <v>21</v>
      </c>
      <c r="B70" s="53" t="s">
        <v>358</v>
      </c>
      <c r="C70" s="53"/>
      <c r="D70" s="53"/>
      <c r="E70" s="53"/>
      <c r="F70" s="46" t="s">
        <v>359</v>
      </c>
      <c r="G70" s="46"/>
      <c r="H70" s="31"/>
      <c r="I70" s="46" t="s">
        <v>360</v>
      </c>
      <c r="J70" s="46"/>
      <c r="K70" s="31"/>
      <c r="L70" s="49" t="s">
        <v>361</v>
      </c>
      <c r="M70" s="49"/>
      <c r="N70" s="49"/>
      <c r="O70" s="49"/>
      <c r="P70" s="49"/>
      <c r="Q70" s="27" t="e">
        <f>+H70/K70</f>
        <v>#DIV/0!</v>
      </c>
      <c r="R70"/>
      <c r="S70"/>
      <c r="T70"/>
      <c r="U70"/>
      <c r="V70"/>
      <c r="W70"/>
      <c r="X70"/>
      <c r="Y70"/>
      <c r="Z70"/>
      <c r="AA70"/>
      <c r="AB70"/>
      <c r="AC70"/>
      <c r="AD70"/>
    </row>
    <row r="71" spans="1:30" ht="36.75" customHeight="1" x14ac:dyDescent="0.25">
      <c r="A71" s="33">
        <v>22</v>
      </c>
      <c r="B71" s="53" t="s">
        <v>362</v>
      </c>
      <c r="C71" s="53"/>
      <c r="D71" s="53"/>
      <c r="E71" s="53"/>
      <c r="F71" s="46" t="s">
        <v>365</v>
      </c>
      <c r="G71" s="46"/>
      <c r="H71" s="31"/>
      <c r="I71" s="46" t="s">
        <v>363</v>
      </c>
      <c r="J71" s="46"/>
      <c r="K71" s="31"/>
      <c r="L71" s="49" t="s">
        <v>364</v>
      </c>
      <c r="M71" s="49"/>
      <c r="N71" s="49"/>
      <c r="O71" s="49"/>
      <c r="P71" s="49"/>
      <c r="Q71" s="27" t="e">
        <f>+H71/K71</f>
        <v>#DIV/0!</v>
      </c>
    </row>
    <row r="72" spans="1:30" x14ac:dyDescent="0.25">
      <c r="A72" s="14"/>
      <c r="B72" s="19" t="s">
        <v>366</v>
      </c>
      <c r="C72" s="15"/>
      <c r="D72" s="15"/>
      <c r="E72" s="15"/>
    </row>
    <row r="73" spans="1:30" s="6" customFormat="1" ht="30" customHeight="1" x14ac:dyDescent="0.25">
      <c r="A73" s="33">
        <v>23</v>
      </c>
      <c r="B73" s="53" t="s">
        <v>367</v>
      </c>
      <c r="C73" s="53"/>
      <c r="D73" s="53"/>
      <c r="E73" s="53"/>
      <c r="F73" s="46" t="s">
        <v>370</v>
      </c>
      <c r="G73" s="46"/>
      <c r="H73" s="43"/>
      <c r="I73" s="46" t="s">
        <v>373</v>
      </c>
      <c r="J73" s="46"/>
      <c r="K73" s="41">
        <f>+Q20</f>
        <v>0</v>
      </c>
      <c r="L73" s="49" t="s">
        <v>372</v>
      </c>
      <c r="M73" s="49"/>
      <c r="N73" s="49"/>
      <c r="O73" s="49"/>
      <c r="P73" s="49"/>
      <c r="Q73" s="42" t="e">
        <f>+H73/K73</f>
        <v>#DIV/0!</v>
      </c>
      <c r="R73"/>
      <c r="S73"/>
      <c r="T73"/>
      <c r="U73"/>
      <c r="V73"/>
      <c r="W73"/>
      <c r="X73"/>
      <c r="Y73"/>
      <c r="Z73"/>
      <c r="AA73"/>
      <c r="AB73"/>
      <c r="AC73"/>
      <c r="AD73"/>
    </row>
    <row r="74" spans="1:30" s="6" customFormat="1" ht="28.5" customHeight="1" x14ac:dyDescent="0.25">
      <c r="A74" s="33">
        <v>24</v>
      </c>
      <c r="B74" s="52" t="s">
        <v>368</v>
      </c>
      <c r="C74" s="52"/>
      <c r="D74" s="52"/>
      <c r="E74" s="52"/>
      <c r="F74" s="46" t="s">
        <v>374</v>
      </c>
      <c r="G74" s="46"/>
      <c r="H74" s="31"/>
      <c r="I74" s="46" t="s">
        <v>290</v>
      </c>
      <c r="J74" s="46"/>
      <c r="K74" s="30">
        <f>+Q17</f>
        <v>0</v>
      </c>
      <c r="L74" s="49" t="s">
        <v>375</v>
      </c>
      <c r="M74" s="49"/>
      <c r="N74" s="49"/>
      <c r="O74" s="49"/>
      <c r="P74" s="49"/>
      <c r="Q74" s="27" t="e">
        <f>+H74/K74</f>
        <v>#DIV/0!</v>
      </c>
      <c r="R74"/>
      <c r="S74"/>
      <c r="T74"/>
      <c r="U74"/>
      <c r="V74"/>
      <c r="W74"/>
      <c r="X74"/>
      <c r="Y74"/>
      <c r="Z74"/>
      <c r="AA74"/>
      <c r="AB74"/>
      <c r="AC74"/>
      <c r="AD74"/>
    </row>
    <row r="75" spans="1:30" s="6" customFormat="1" ht="29.25" customHeight="1" x14ac:dyDescent="0.25">
      <c r="A75" s="33">
        <v>25</v>
      </c>
      <c r="B75" s="53" t="s">
        <v>369</v>
      </c>
      <c r="C75" s="53"/>
      <c r="D75" s="53"/>
      <c r="E75" s="53"/>
      <c r="F75" s="46" t="s">
        <v>376</v>
      </c>
      <c r="G75" s="46"/>
      <c r="H75" s="31"/>
      <c r="I75" s="46" t="s">
        <v>290</v>
      </c>
      <c r="J75" s="46"/>
      <c r="K75" s="30">
        <f>+Q17</f>
        <v>0</v>
      </c>
      <c r="L75" s="49" t="s">
        <v>377</v>
      </c>
      <c r="M75" s="49"/>
      <c r="N75" s="49"/>
      <c r="O75" s="49"/>
      <c r="P75" s="49"/>
      <c r="Q75" s="28" t="e">
        <f>+H75/K75</f>
        <v>#DIV/0!</v>
      </c>
      <c r="R75"/>
      <c r="S75"/>
      <c r="T75"/>
      <c r="U75"/>
      <c r="V75"/>
      <c r="W75"/>
      <c r="X75"/>
      <c r="Y75"/>
      <c r="Z75"/>
      <c r="AA75"/>
      <c r="AB75"/>
      <c r="AC75"/>
      <c r="AD75"/>
    </row>
  </sheetData>
  <mergeCells count="58">
    <mergeCell ref="Q10:Q14"/>
    <mergeCell ref="F11:J14"/>
    <mergeCell ref="F20:K20"/>
    <mergeCell ref="L20:P20"/>
    <mergeCell ref="F21:G21"/>
    <mergeCell ref="I21:J21"/>
    <mergeCell ref="L21:P21"/>
    <mergeCell ref="F22:G22"/>
    <mergeCell ref="I22:J22"/>
    <mergeCell ref="F23:G23"/>
    <mergeCell ref="I23:J23"/>
    <mergeCell ref="B26:E26"/>
    <mergeCell ref="F26:G26"/>
    <mergeCell ref="B27:E27"/>
    <mergeCell ref="F27:G27"/>
    <mergeCell ref="L27:P27"/>
    <mergeCell ref="F30:G30"/>
    <mergeCell ref="I30:J30"/>
    <mergeCell ref="L30:P30"/>
    <mergeCell ref="Q32:Q36"/>
    <mergeCell ref="Q37:Q40"/>
    <mergeCell ref="F53:H53"/>
    <mergeCell ref="L53:P53"/>
    <mergeCell ref="L26:P26"/>
    <mergeCell ref="B69:E69"/>
    <mergeCell ref="F69:K69"/>
    <mergeCell ref="L69:P69"/>
    <mergeCell ref="F31:G31"/>
    <mergeCell ref="I31:J31"/>
    <mergeCell ref="L31:P31"/>
    <mergeCell ref="Q55:Q59"/>
    <mergeCell ref="Q61:Q65"/>
    <mergeCell ref="F67:G67"/>
    <mergeCell ref="I67:J67"/>
    <mergeCell ref="L67:P67"/>
    <mergeCell ref="F70:G70"/>
    <mergeCell ref="I70:J70"/>
    <mergeCell ref="L70:P70"/>
    <mergeCell ref="B71:E71"/>
    <mergeCell ref="F71:G71"/>
    <mergeCell ref="I71:J71"/>
    <mergeCell ref="L71:P71"/>
    <mergeCell ref="B75:E75"/>
    <mergeCell ref="F75:G75"/>
    <mergeCell ref="I75:J75"/>
    <mergeCell ref="L75:P75"/>
    <mergeCell ref="L22:P22"/>
    <mergeCell ref="I26:J26"/>
    <mergeCell ref="I27:J27"/>
    <mergeCell ref="B73:E73"/>
    <mergeCell ref="F73:G73"/>
    <mergeCell ref="I73:J73"/>
    <mergeCell ref="L73:P73"/>
    <mergeCell ref="B74:E74"/>
    <mergeCell ref="F74:G74"/>
    <mergeCell ref="I74:J74"/>
    <mergeCell ref="L74:P74"/>
    <mergeCell ref="B70:E70"/>
  </mergeCells>
  <pageMargins left="0.39370078740157483" right="0.19685039370078741" top="0.59055118110236227" bottom="0.39370078740157483" header="0.31496062992125984" footer="0.31496062992125984"/>
  <pageSetup paperSize="9" scale="7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B19C1E-0144-4E20-B419-195E783E6439}">
  <dimension ref="A1:AD75"/>
  <sheetViews>
    <sheetView workbookViewId="0">
      <selection activeCell="B75" sqref="B75:E75"/>
    </sheetView>
  </sheetViews>
  <sheetFormatPr baseColWidth="10" defaultColWidth="11.42578125" defaultRowHeight="15" x14ac:dyDescent="0.25"/>
  <cols>
    <col min="1" max="1" width="3.28515625" style="5" customWidth="1"/>
    <col min="2" max="2" width="7.42578125" customWidth="1"/>
    <col min="5" max="5" width="34.28515625" customWidth="1"/>
    <col min="8" max="8" width="8.7109375" customWidth="1"/>
    <col min="11" max="11" width="8.7109375" customWidth="1"/>
    <col min="16" max="16" width="11.85546875" customWidth="1"/>
    <col min="17" max="17" width="10.7109375" style="10" customWidth="1"/>
    <col min="18" max="18" width="4.140625" customWidth="1"/>
  </cols>
  <sheetData>
    <row r="1" spans="1:30" x14ac:dyDescent="0.25">
      <c r="D1" t="s">
        <v>378</v>
      </c>
    </row>
    <row r="2" spans="1:30" x14ac:dyDescent="0.25">
      <c r="B2" s="5"/>
    </row>
    <row r="3" spans="1:30" ht="15.75" x14ac:dyDescent="0.25">
      <c r="D3" s="8" t="s">
        <v>379</v>
      </c>
    </row>
    <row r="4" spans="1:30" x14ac:dyDescent="0.25">
      <c r="B4" s="5"/>
      <c r="D4" s="12" t="s">
        <v>250</v>
      </c>
    </row>
    <row r="5" spans="1:30" x14ac:dyDescent="0.25">
      <c r="D5" s="9" t="s">
        <v>251</v>
      </c>
    </row>
    <row r="6" spans="1:30" s="6" customFormat="1" x14ac:dyDescent="0.25">
      <c r="A6" s="5"/>
      <c r="B6" s="4"/>
      <c r="D6" s="29" t="s">
        <v>252</v>
      </c>
      <c r="E6" s="29"/>
      <c r="F6"/>
      <c r="G6"/>
      <c r="H6"/>
      <c r="I6"/>
      <c r="J6"/>
      <c r="K6"/>
      <c r="L6"/>
      <c r="M6"/>
      <c r="N6"/>
      <c r="O6"/>
      <c r="P6"/>
      <c r="R6"/>
      <c r="S6"/>
      <c r="T6"/>
      <c r="U6"/>
      <c r="V6"/>
      <c r="W6"/>
      <c r="X6"/>
      <c r="Y6"/>
      <c r="Z6"/>
      <c r="AA6"/>
      <c r="AB6"/>
      <c r="AC6"/>
      <c r="AD6"/>
    </row>
    <row r="8" spans="1:30" x14ac:dyDescent="0.25">
      <c r="A8" s="14"/>
      <c r="B8" s="14" t="s">
        <v>380</v>
      </c>
      <c r="C8" s="15"/>
      <c r="D8" s="15"/>
      <c r="E8" s="15"/>
      <c r="F8" s="12" t="s">
        <v>254</v>
      </c>
      <c r="L8" s="12" t="s">
        <v>255</v>
      </c>
      <c r="Q8" s="22" t="s">
        <v>256</v>
      </c>
    </row>
    <row r="9" spans="1:30" x14ac:dyDescent="0.25">
      <c r="A9" s="14"/>
      <c r="B9" s="14"/>
      <c r="C9" s="15"/>
      <c r="D9" s="15"/>
      <c r="E9" s="15"/>
      <c r="Q9" s="22" t="s">
        <v>136</v>
      </c>
    </row>
    <row r="10" spans="1:30" s="6" customFormat="1" x14ac:dyDescent="0.25">
      <c r="A10" s="14">
        <v>1</v>
      </c>
      <c r="B10" s="14" t="s">
        <v>381</v>
      </c>
      <c r="C10" s="15"/>
      <c r="D10" s="15"/>
      <c r="E10" s="16"/>
      <c r="G10"/>
      <c r="J10"/>
      <c r="K10"/>
      <c r="M10"/>
      <c r="N10"/>
      <c r="O10"/>
      <c r="P10"/>
      <c r="Q10" s="57" t="s">
        <v>257</v>
      </c>
      <c r="R10"/>
      <c r="S10"/>
      <c r="T10"/>
      <c r="U10"/>
      <c r="V10"/>
      <c r="W10"/>
      <c r="X10"/>
      <c r="Y10"/>
      <c r="Z10"/>
      <c r="AA10"/>
      <c r="AB10"/>
      <c r="AC10"/>
      <c r="AD10"/>
    </row>
    <row r="11" spans="1:30" s="6" customFormat="1" x14ac:dyDescent="0.25">
      <c r="A11" s="14"/>
      <c r="B11" s="15" t="s">
        <v>382</v>
      </c>
      <c r="C11" s="15"/>
      <c r="D11" s="15"/>
      <c r="E11" s="16"/>
      <c r="F11" s="46" t="s">
        <v>264</v>
      </c>
      <c r="G11" s="46"/>
      <c r="H11" s="46"/>
      <c r="I11" s="46"/>
      <c r="J11" s="46"/>
      <c r="K11" s="23"/>
      <c r="L11" s="24" t="s">
        <v>265</v>
      </c>
      <c r="M11"/>
      <c r="N11"/>
      <c r="O11"/>
      <c r="P11"/>
      <c r="Q11" s="57"/>
      <c r="R11"/>
      <c r="S11"/>
      <c r="T11"/>
      <c r="U11"/>
      <c r="V11"/>
      <c r="W11"/>
      <c r="X11"/>
      <c r="Y11"/>
      <c r="Z11"/>
      <c r="AA11"/>
      <c r="AB11"/>
      <c r="AC11"/>
      <c r="AD11"/>
    </row>
    <row r="12" spans="1:30" s="6" customFormat="1" x14ac:dyDescent="0.25">
      <c r="A12" s="14"/>
      <c r="B12" s="15" t="s">
        <v>383</v>
      </c>
      <c r="C12" s="15"/>
      <c r="D12" s="15"/>
      <c r="E12" s="16"/>
      <c r="F12" s="46"/>
      <c r="G12" s="46"/>
      <c r="H12" s="46"/>
      <c r="I12" s="46"/>
      <c r="J12" s="46"/>
      <c r="K12" s="23"/>
      <c r="L12"/>
      <c r="M12"/>
      <c r="N12"/>
      <c r="O12"/>
      <c r="P12"/>
      <c r="Q12" s="57"/>
      <c r="R12"/>
      <c r="S12"/>
      <c r="T12"/>
      <c r="U12"/>
      <c r="V12"/>
      <c r="W12"/>
      <c r="X12"/>
      <c r="Y12"/>
      <c r="Z12"/>
      <c r="AA12"/>
      <c r="AB12"/>
      <c r="AC12"/>
      <c r="AD12"/>
    </row>
    <row r="13" spans="1:30" s="6" customFormat="1" x14ac:dyDescent="0.25">
      <c r="A13" s="14"/>
      <c r="B13" s="15" t="s">
        <v>384</v>
      </c>
      <c r="C13" s="15"/>
      <c r="D13" s="15"/>
      <c r="E13" s="16"/>
      <c r="F13" s="46"/>
      <c r="G13" s="46"/>
      <c r="H13" s="46"/>
      <c r="I13" s="46"/>
      <c r="J13" s="46"/>
      <c r="K13" s="23"/>
      <c r="L13"/>
      <c r="M13"/>
      <c r="N13"/>
      <c r="O13"/>
      <c r="P13"/>
      <c r="Q13" s="57"/>
      <c r="R13"/>
      <c r="S13"/>
      <c r="T13"/>
      <c r="U13"/>
      <c r="V13"/>
      <c r="W13"/>
      <c r="X13"/>
      <c r="Y13"/>
      <c r="Z13"/>
      <c r="AA13"/>
      <c r="AB13"/>
      <c r="AC13"/>
      <c r="AD13"/>
    </row>
    <row r="14" spans="1:30" s="6" customFormat="1" x14ac:dyDescent="0.25">
      <c r="A14" s="14"/>
      <c r="B14" s="15" t="s">
        <v>385</v>
      </c>
      <c r="C14" s="15"/>
      <c r="D14" s="15"/>
      <c r="E14" s="16"/>
      <c r="F14" s="46"/>
      <c r="G14" s="46"/>
      <c r="H14" s="46"/>
      <c r="I14" s="46"/>
      <c r="J14" s="46"/>
      <c r="K14" s="23"/>
      <c r="L14"/>
      <c r="M14"/>
      <c r="N14"/>
      <c r="O14"/>
      <c r="P14"/>
      <c r="Q14" s="57"/>
      <c r="R14"/>
      <c r="S14"/>
      <c r="T14"/>
      <c r="U14"/>
      <c r="V14"/>
      <c r="W14"/>
      <c r="X14"/>
      <c r="Y14"/>
      <c r="Z14"/>
      <c r="AA14"/>
      <c r="AB14"/>
      <c r="AC14"/>
      <c r="AD14"/>
    </row>
    <row r="15" spans="1:30" s="6" customFormat="1" x14ac:dyDescent="0.25">
      <c r="A15" s="14"/>
      <c r="B15" s="14"/>
      <c r="C15" s="15"/>
      <c r="D15" s="15"/>
      <c r="E15" s="15"/>
      <c r="I15"/>
      <c r="J15"/>
      <c r="K15"/>
      <c r="L15"/>
      <c r="M15"/>
      <c r="N15"/>
      <c r="O15"/>
      <c r="P15"/>
      <c r="Q15" s="22"/>
      <c r="R15"/>
      <c r="S15"/>
      <c r="T15"/>
      <c r="U15"/>
      <c r="V15"/>
      <c r="W15"/>
      <c r="X15"/>
      <c r="Y15"/>
      <c r="Z15"/>
      <c r="AA15"/>
      <c r="AB15"/>
      <c r="AC15"/>
      <c r="AD15"/>
    </row>
    <row r="16" spans="1:30" s="7" customFormat="1" x14ac:dyDescent="0.25">
      <c r="A16" s="17"/>
      <c r="B16" s="18" t="s">
        <v>386</v>
      </c>
      <c r="C16" s="18"/>
      <c r="D16" s="17"/>
      <c r="E16" s="17"/>
      <c r="Q16" s="17"/>
      <c r="S16"/>
      <c r="T16"/>
      <c r="U16"/>
      <c r="V16"/>
      <c r="W16"/>
      <c r="X16"/>
      <c r="Y16"/>
      <c r="Z16"/>
    </row>
    <row r="17" spans="1:30" s="7" customFormat="1" x14ac:dyDescent="0.25">
      <c r="A17" s="17"/>
      <c r="B17" s="18" t="s">
        <v>387</v>
      </c>
      <c r="C17" s="18"/>
      <c r="D17" s="17"/>
      <c r="E17" s="17"/>
      <c r="F17" s="12" t="s">
        <v>273</v>
      </c>
      <c r="L17" s="24" t="s">
        <v>268</v>
      </c>
      <c r="Q17" s="13"/>
      <c r="S17"/>
      <c r="T17"/>
      <c r="U17"/>
      <c r="V17"/>
      <c r="W17"/>
      <c r="X17"/>
      <c r="Y17"/>
      <c r="Z17"/>
    </row>
    <row r="18" spans="1:30" s="6" customFormat="1" x14ac:dyDescent="0.25">
      <c r="A18" s="14"/>
      <c r="B18" s="14"/>
      <c r="C18" s="15"/>
      <c r="D18" s="15"/>
      <c r="E18" s="15"/>
      <c r="G18"/>
      <c r="H18"/>
      <c r="I18"/>
      <c r="J18"/>
      <c r="K18"/>
      <c r="L18"/>
      <c r="M18"/>
      <c r="N18"/>
      <c r="O18"/>
      <c r="P18"/>
      <c r="Q18" s="22"/>
      <c r="R18"/>
      <c r="S18"/>
      <c r="T18"/>
      <c r="U18"/>
      <c r="V18"/>
      <c r="W18"/>
      <c r="X18"/>
      <c r="Y18"/>
      <c r="Z18"/>
      <c r="AA18"/>
      <c r="AB18"/>
      <c r="AC18"/>
      <c r="AD18"/>
    </row>
    <row r="19" spans="1:30" s="6" customFormat="1" x14ac:dyDescent="0.25">
      <c r="A19" s="18"/>
      <c r="B19" s="19" t="s">
        <v>388</v>
      </c>
      <c r="C19" s="15"/>
      <c r="D19" s="15"/>
      <c r="E19" s="15"/>
      <c r="F19"/>
      <c r="G19"/>
      <c r="H19"/>
      <c r="I19"/>
      <c r="J19"/>
      <c r="K19"/>
      <c r="L19"/>
      <c r="M19"/>
      <c r="N19"/>
      <c r="O19"/>
      <c r="P19"/>
      <c r="Q19" s="22"/>
      <c r="R19"/>
      <c r="S19"/>
      <c r="T19"/>
      <c r="U19"/>
      <c r="V19"/>
      <c r="W19"/>
      <c r="X19"/>
      <c r="Y19"/>
      <c r="Z19"/>
      <c r="AA19"/>
      <c r="AB19"/>
      <c r="AC19"/>
      <c r="AD19"/>
    </row>
    <row r="20" spans="1:30" s="6" customFormat="1" ht="28.5" customHeight="1" x14ac:dyDescent="0.25">
      <c r="A20" s="26">
        <v>2</v>
      </c>
      <c r="B20" s="25" t="s">
        <v>389</v>
      </c>
      <c r="C20" s="25"/>
      <c r="D20" s="25"/>
      <c r="E20" s="25"/>
      <c r="F20" s="47" t="s">
        <v>274</v>
      </c>
      <c r="G20" s="47"/>
      <c r="H20" s="47"/>
      <c r="I20" s="47"/>
      <c r="J20" s="47"/>
      <c r="K20" s="47"/>
      <c r="L20" s="48" t="s">
        <v>371</v>
      </c>
      <c r="M20" s="47"/>
      <c r="N20" s="47"/>
      <c r="O20" s="47"/>
      <c r="P20" s="47"/>
      <c r="Q20" s="38"/>
      <c r="R20"/>
      <c r="S20"/>
      <c r="T20"/>
      <c r="U20"/>
      <c r="V20"/>
      <c r="W20"/>
      <c r="X20"/>
      <c r="Y20"/>
      <c r="Z20"/>
      <c r="AA20"/>
      <c r="AB20"/>
      <c r="AC20"/>
      <c r="AD20"/>
    </row>
    <row r="21" spans="1:30" s="6" customFormat="1" ht="39" customHeight="1" x14ac:dyDescent="0.25">
      <c r="A21" s="26">
        <v>3</v>
      </c>
      <c r="B21" s="25" t="s">
        <v>390</v>
      </c>
      <c r="C21" s="15"/>
      <c r="D21" s="15"/>
      <c r="E21" s="15"/>
      <c r="F21" s="47" t="s">
        <v>278</v>
      </c>
      <c r="G21" s="47"/>
      <c r="H21" s="30">
        <f>+Q17</f>
        <v>0</v>
      </c>
      <c r="I21" s="47" t="s">
        <v>279</v>
      </c>
      <c r="J21" s="47"/>
      <c r="K21" s="31"/>
      <c r="L21" s="49" t="s">
        <v>280</v>
      </c>
      <c r="M21" s="49"/>
      <c r="N21" s="49"/>
      <c r="O21" s="49"/>
      <c r="P21" s="49"/>
      <c r="Q21" s="27" t="e">
        <f>(H21-K21)/K21</f>
        <v>#DIV/0!</v>
      </c>
      <c r="R21"/>
      <c r="S21"/>
      <c r="T21"/>
      <c r="U21"/>
      <c r="V21"/>
      <c r="W21"/>
      <c r="X21"/>
      <c r="Y21"/>
      <c r="Z21"/>
      <c r="AA21"/>
      <c r="AB21"/>
      <c r="AC21"/>
      <c r="AD21"/>
    </row>
    <row r="22" spans="1:30" ht="28.5" customHeight="1" x14ac:dyDescent="0.25">
      <c r="A22" s="26">
        <v>4</v>
      </c>
      <c r="B22" s="25" t="s">
        <v>391</v>
      </c>
      <c r="C22" s="15"/>
      <c r="D22" s="15"/>
      <c r="E22" s="15"/>
      <c r="F22" s="47" t="s">
        <v>281</v>
      </c>
      <c r="G22" s="47"/>
      <c r="H22" s="31"/>
      <c r="I22" s="46" t="s">
        <v>290</v>
      </c>
      <c r="J22" s="46"/>
      <c r="K22" s="30">
        <f>+Q17</f>
        <v>0</v>
      </c>
      <c r="L22" s="49" t="s">
        <v>284</v>
      </c>
      <c r="M22" s="49"/>
      <c r="N22" s="49"/>
      <c r="O22" s="49"/>
      <c r="P22" s="49"/>
      <c r="Q22" s="44" t="e">
        <f>H22/K22</f>
        <v>#DIV/0!</v>
      </c>
    </row>
    <row r="23" spans="1:30" ht="30.75" customHeight="1" x14ac:dyDescent="0.25">
      <c r="A23" s="26">
        <v>5</v>
      </c>
      <c r="B23" s="25" t="s">
        <v>392</v>
      </c>
      <c r="C23" s="15"/>
      <c r="D23" s="15"/>
      <c r="E23" s="15"/>
      <c r="F23" s="47" t="s">
        <v>282</v>
      </c>
      <c r="G23" s="47"/>
      <c r="H23" s="31"/>
      <c r="I23" s="46" t="s">
        <v>290</v>
      </c>
      <c r="J23" s="46"/>
      <c r="K23" s="30">
        <f>+Q17</f>
        <v>0</v>
      </c>
      <c r="L23" s="35" t="s">
        <v>283</v>
      </c>
      <c r="Q23" s="44" t="e">
        <f>+H23/K23</f>
        <v>#DIV/0!</v>
      </c>
    </row>
    <row r="24" spans="1:30" x14ac:dyDescent="0.25">
      <c r="A24" s="14"/>
      <c r="B24" s="19" t="s">
        <v>393</v>
      </c>
      <c r="C24" s="15"/>
      <c r="D24" s="15"/>
      <c r="E24" s="15"/>
    </row>
    <row r="25" spans="1:30" ht="15" customHeight="1" x14ac:dyDescent="0.25">
      <c r="A25" s="14">
        <v>6</v>
      </c>
      <c r="B25" s="14" t="s">
        <v>394</v>
      </c>
      <c r="C25" s="15"/>
      <c r="D25" s="15"/>
      <c r="E25" s="15"/>
      <c r="F25" s="12" t="s">
        <v>289</v>
      </c>
      <c r="H25" s="31"/>
      <c r="I25" s="34" t="s">
        <v>290</v>
      </c>
      <c r="J25" s="34"/>
      <c r="K25" s="32">
        <f>+Q17</f>
        <v>0</v>
      </c>
      <c r="L25" s="24" t="s">
        <v>291</v>
      </c>
      <c r="Q25" s="27" t="e">
        <f>+H25/K25</f>
        <v>#DIV/0!</v>
      </c>
    </row>
    <row r="26" spans="1:30" ht="30" customHeight="1" x14ac:dyDescent="0.25">
      <c r="A26" s="33">
        <v>7</v>
      </c>
      <c r="B26" s="50" t="s">
        <v>395</v>
      </c>
      <c r="C26" s="50"/>
      <c r="D26" s="50"/>
      <c r="E26" s="50"/>
      <c r="F26" s="46" t="s">
        <v>292</v>
      </c>
      <c r="G26" s="46"/>
      <c r="H26" s="31"/>
      <c r="I26" s="46" t="s">
        <v>290</v>
      </c>
      <c r="J26" s="46"/>
      <c r="K26" s="30">
        <f>+Q17</f>
        <v>0</v>
      </c>
      <c r="L26" s="51" t="s">
        <v>293</v>
      </c>
      <c r="M26" s="51"/>
      <c r="N26" s="51"/>
      <c r="O26" s="51"/>
      <c r="P26" s="51"/>
      <c r="Q26" s="27" t="e">
        <f>+H26/K26</f>
        <v>#DIV/0!</v>
      </c>
    </row>
    <row r="27" spans="1:30" ht="29.25" customHeight="1" x14ac:dyDescent="0.25">
      <c r="A27" s="33">
        <v>8</v>
      </c>
      <c r="B27" s="50" t="s">
        <v>396</v>
      </c>
      <c r="C27" s="50"/>
      <c r="D27" s="50"/>
      <c r="E27" s="50"/>
      <c r="F27" s="46" t="s">
        <v>294</v>
      </c>
      <c r="G27" s="46"/>
      <c r="H27" s="31"/>
      <c r="I27" s="46" t="s">
        <v>290</v>
      </c>
      <c r="J27" s="46"/>
      <c r="K27" s="30">
        <f>+Q17</f>
        <v>0</v>
      </c>
      <c r="L27" s="49" t="s">
        <v>295</v>
      </c>
      <c r="M27" s="49"/>
      <c r="N27" s="49"/>
      <c r="O27" s="49"/>
      <c r="P27" s="49"/>
      <c r="Q27" s="27" t="e">
        <f>+H27/K27</f>
        <v>#DIV/0!</v>
      </c>
    </row>
    <row r="28" spans="1:30" x14ac:dyDescent="0.25">
      <c r="A28" s="14"/>
      <c r="B28" s="19" t="s">
        <v>57</v>
      </c>
      <c r="C28" s="15"/>
      <c r="D28" s="15"/>
      <c r="E28" s="15"/>
    </row>
    <row r="29" spans="1:30" x14ac:dyDescent="0.25">
      <c r="A29" s="14">
        <v>9</v>
      </c>
      <c r="B29" s="15" t="s">
        <v>397</v>
      </c>
      <c r="C29" s="15"/>
      <c r="D29" s="15"/>
      <c r="E29" s="15"/>
      <c r="F29" s="12" t="s">
        <v>298</v>
      </c>
      <c r="L29" s="24" t="s">
        <v>299</v>
      </c>
      <c r="Q29" s="36"/>
    </row>
    <row r="30" spans="1:30" s="6" customFormat="1" ht="30.75" customHeight="1" x14ac:dyDescent="0.25">
      <c r="A30" s="26">
        <v>10</v>
      </c>
      <c r="B30" s="25" t="s">
        <v>398</v>
      </c>
      <c r="C30" s="15"/>
      <c r="D30" s="15"/>
      <c r="E30" s="15"/>
      <c r="F30" s="46" t="s">
        <v>300</v>
      </c>
      <c r="G30" s="46"/>
      <c r="H30" s="31"/>
      <c r="I30" s="46" t="s">
        <v>301</v>
      </c>
      <c r="J30" s="46"/>
      <c r="K30" s="30">
        <f>+Q29</f>
        <v>0</v>
      </c>
      <c r="L30" s="48" t="s">
        <v>304</v>
      </c>
      <c r="M30" s="48"/>
      <c r="N30" s="48"/>
      <c r="O30" s="48"/>
      <c r="P30" s="48"/>
      <c r="Q30" s="27" t="e">
        <f>+H30/K30</f>
        <v>#DIV/0!</v>
      </c>
      <c r="R30"/>
      <c r="S30"/>
      <c r="T30"/>
      <c r="U30"/>
      <c r="V30"/>
      <c r="W30"/>
      <c r="X30"/>
      <c r="Y30"/>
      <c r="Z30"/>
      <c r="AA30"/>
      <c r="AB30"/>
      <c r="AC30"/>
      <c r="AD30"/>
    </row>
    <row r="31" spans="1:30" s="6" customFormat="1" ht="30" customHeight="1" x14ac:dyDescent="0.25">
      <c r="A31" s="26">
        <v>11</v>
      </c>
      <c r="B31" s="25" t="s">
        <v>402</v>
      </c>
      <c r="C31" s="15"/>
      <c r="D31" s="15"/>
      <c r="E31" s="15"/>
      <c r="F31" s="46" t="s">
        <v>400</v>
      </c>
      <c r="G31" s="46"/>
      <c r="H31" s="31"/>
      <c r="I31" s="46" t="s">
        <v>301</v>
      </c>
      <c r="J31" s="46"/>
      <c r="K31" s="30" t="e">
        <f>+Q30</f>
        <v>#DIV/0!</v>
      </c>
      <c r="L31" s="48" t="s">
        <v>401</v>
      </c>
      <c r="M31" s="48"/>
      <c r="N31" s="48"/>
      <c r="O31" s="48"/>
      <c r="P31" s="48"/>
      <c r="Q31" s="27" t="e">
        <f>+H31/K31</f>
        <v>#DIV/0!</v>
      </c>
      <c r="R31"/>
      <c r="S31"/>
      <c r="T31"/>
      <c r="U31"/>
      <c r="V31"/>
      <c r="W31"/>
      <c r="X31"/>
      <c r="Y31"/>
      <c r="Z31"/>
      <c r="AA31"/>
      <c r="AB31"/>
      <c r="AC31"/>
      <c r="AD31"/>
    </row>
    <row r="32" spans="1:30" s="6" customFormat="1" ht="15" customHeight="1" x14ac:dyDescent="0.25">
      <c r="A32" s="14">
        <v>12</v>
      </c>
      <c r="B32" s="15" t="s">
        <v>403</v>
      </c>
      <c r="C32" s="15"/>
      <c r="D32" s="15"/>
      <c r="E32" s="15"/>
      <c r="F32"/>
      <c r="G32"/>
      <c r="H32"/>
      <c r="I32"/>
      <c r="J32"/>
      <c r="K32"/>
      <c r="L32"/>
      <c r="M32"/>
      <c r="N32"/>
      <c r="O32"/>
      <c r="P32"/>
      <c r="Q32" s="57" t="s">
        <v>257</v>
      </c>
      <c r="R32"/>
      <c r="S32"/>
      <c r="T32"/>
      <c r="U32"/>
      <c r="V32"/>
      <c r="W32"/>
      <c r="X32"/>
      <c r="Y32"/>
      <c r="Z32"/>
      <c r="AA32"/>
      <c r="AB32"/>
      <c r="AC32"/>
      <c r="AD32"/>
    </row>
    <row r="33" spans="1:30" s="6" customFormat="1" x14ac:dyDescent="0.25">
      <c r="A33" s="14"/>
      <c r="B33" s="15" t="s">
        <v>404</v>
      </c>
      <c r="C33" s="15"/>
      <c r="D33" s="15"/>
      <c r="E33" s="15"/>
      <c r="F33"/>
      <c r="G33"/>
      <c r="H33"/>
      <c r="I33"/>
      <c r="J33"/>
      <c r="K33"/>
      <c r="L33"/>
      <c r="M33"/>
      <c r="N33"/>
      <c r="O33"/>
      <c r="P33"/>
      <c r="Q33" s="57"/>
      <c r="R33"/>
      <c r="S33"/>
      <c r="T33"/>
      <c r="U33"/>
      <c r="V33"/>
      <c r="W33"/>
      <c r="X33"/>
      <c r="Y33"/>
      <c r="Z33"/>
      <c r="AA33"/>
      <c r="AB33"/>
      <c r="AC33"/>
      <c r="AD33"/>
    </row>
    <row r="34" spans="1:30" s="6" customFormat="1" x14ac:dyDescent="0.25">
      <c r="A34" s="14"/>
      <c r="B34" s="15" t="s">
        <v>405</v>
      </c>
      <c r="C34" s="15"/>
      <c r="D34" s="15"/>
      <c r="E34" s="15"/>
      <c r="F34"/>
      <c r="G34"/>
      <c r="H34"/>
      <c r="I34"/>
      <c r="J34"/>
      <c r="K34"/>
      <c r="L34"/>
      <c r="M34"/>
      <c r="N34"/>
      <c r="O34"/>
      <c r="P34"/>
      <c r="Q34" s="57"/>
      <c r="R34"/>
      <c r="S34"/>
      <c r="T34"/>
      <c r="U34"/>
      <c r="V34"/>
      <c r="W34"/>
      <c r="X34"/>
      <c r="Y34"/>
      <c r="Z34"/>
      <c r="AA34"/>
      <c r="AB34"/>
      <c r="AC34"/>
      <c r="AD34"/>
    </row>
    <row r="35" spans="1:30" s="6" customFormat="1" x14ac:dyDescent="0.25">
      <c r="A35" s="14"/>
      <c r="B35" s="14" t="s">
        <v>406</v>
      </c>
      <c r="C35" s="16"/>
      <c r="D35" s="16"/>
      <c r="E35" s="16"/>
      <c r="F35"/>
      <c r="G35"/>
      <c r="H35"/>
      <c r="I35"/>
      <c r="J35"/>
      <c r="K35"/>
      <c r="L35"/>
      <c r="M35"/>
      <c r="N35"/>
      <c r="O35"/>
      <c r="P35"/>
      <c r="Q35" s="57"/>
      <c r="R35"/>
      <c r="S35"/>
      <c r="T35"/>
      <c r="U35"/>
      <c r="V35"/>
      <c r="W35"/>
      <c r="X35"/>
      <c r="Y35"/>
      <c r="Z35"/>
      <c r="AA35"/>
      <c r="AB35"/>
      <c r="AC35"/>
      <c r="AD35"/>
    </row>
    <row r="36" spans="1:30" x14ac:dyDescent="0.25">
      <c r="A36" s="14"/>
      <c r="B36" s="15" t="s">
        <v>181</v>
      </c>
      <c r="C36" s="15"/>
      <c r="D36" s="15"/>
      <c r="E36" s="15"/>
      <c r="Q36" s="57"/>
    </row>
    <row r="37" spans="1:30" ht="15" customHeight="1" x14ac:dyDescent="0.25">
      <c r="A37" s="14">
        <v>13</v>
      </c>
      <c r="B37" s="15" t="s">
        <v>407</v>
      </c>
      <c r="C37" s="15"/>
      <c r="D37" s="15"/>
      <c r="E37" s="15"/>
      <c r="Q37" s="45" t="s">
        <v>257</v>
      </c>
    </row>
    <row r="38" spans="1:30" x14ac:dyDescent="0.25">
      <c r="A38" s="14"/>
      <c r="B38" s="15" t="s">
        <v>408</v>
      </c>
      <c r="C38" s="15"/>
      <c r="D38" s="15"/>
      <c r="E38" s="15"/>
      <c r="Q38" s="45"/>
    </row>
    <row r="39" spans="1:30" x14ac:dyDescent="0.25">
      <c r="A39" s="14"/>
      <c r="B39" s="15" t="s">
        <v>316</v>
      </c>
      <c r="C39" s="15"/>
      <c r="D39" s="15"/>
      <c r="E39" s="15"/>
      <c r="Q39" s="45"/>
    </row>
    <row r="40" spans="1:30" x14ac:dyDescent="0.25">
      <c r="A40" s="14"/>
      <c r="B40" s="15" t="s">
        <v>409</v>
      </c>
      <c r="C40" s="15"/>
      <c r="D40" s="15"/>
      <c r="E40" s="15"/>
      <c r="Q40" s="45"/>
    </row>
    <row r="41" spans="1:30" x14ac:dyDescent="0.25">
      <c r="A41" s="14"/>
      <c r="B41" s="19" t="s">
        <v>410</v>
      </c>
      <c r="C41" s="15"/>
      <c r="D41" s="15"/>
      <c r="E41" s="15"/>
      <c r="Q41"/>
    </row>
    <row r="42" spans="1:30" ht="15" customHeight="1" x14ac:dyDescent="0.25">
      <c r="A42" s="14">
        <v>14</v>
      </c>
      <c r="B42" s="15" t="s">
        <v>411</v>
      </c>
      <c r="C42" s="15"/>
      <c r="D42" s="15"/>
      <c r="E42" s="15"/>
      <c r="F42" s="12" t="s">
        <v>321</v>
      </c>
      <c r="G42" s="12"/>
      <c r="H42" s="12"/>
      <c r="I42" s="12"/>
      <c r="J42" s="12"/>
      <c r="K42" s="12"/>
      <c r="Q42" s="38"/>
    </row>
    <row r="43" spans="1:30" x14ac:dyDescent="0.25">
      <c r="A43" s="14"/>
      <c r="B43" s="15" t="s">
        <v>412</v>
      </c>
      <c r="C43" s="15"/>
      <c r="D43" s="15"/>
      <c r="E43" s="15"/>
      <c r="F43" s="12" t="s">
        <v>322</v>
      </c>
      <c r="I43" s="11">
        <f>+Q20</f>
        <v>0</v>
      </c>
      <c r="L43" s="24" t="s">
        <v>323</v>
      </c>
      <c r="Q43" s="27" t="e">
        <f>+Q42/I43</f>
        <v>#DIV/0!</v>
      </c>
    </row>
    <row r="44" spans="1:30" x14ac:dyDescent="0.25">
      <c r="A44" s="14">
        <v>15</v>
      </c>
      <c r="B44" s="15" t="s">
        <v>413</v>
      </c>
      <c r="C44" s="15"/>
      <c r="D44" s="15"/>
      <c r="E44" s="15"/>
      <c r="F44" s="3"/>
      <c r="G44" s="2"/>
    </row>
    <row r="45" spans="1:30" s="1" customFormat="1" x14ac:dyDescent="0.25">
      <c r="A45" s="20"/>
      <c r="B45" s="15" t="s">
        <v>414</v>
      </c>
      <c r="C45" s="21"/>
      <c r="D45" s="21"/>
      <c r="E45" s="21"/>
      <c r="Q45" s="38"/>
      <c r="S45"/>
      <c r="T45"/>
      <c r="U45"/>
      <c r="V45"/>
      <c r="W45"/>
      <c r="X45"/>
      <c r="Y45"/>
      <c r="Z45"/>
    </row>
    <row r="46" spans="1:30" s="1" customFormat="1" x14ac:dyDescent="0.25">
      <c r="A46" s="20"/>
      <c r="B46" s="15" t="s">
        <v>415</v>
      </c>
      <c r="C46" s="21"/>
      <c r="D46" s="21"/>
      <c r="E46" s="21"/>
      <c r="Q46" s="38"/>
      <c r="S46"/>
      <c r="T46"/>
      <c r="U46"/>
      <c r="V46"/>
      <c r="W46"/>
      <c r="X46"/>
      <c r="Y46"/>
      <c r="Z46"/>
    </row>
    <row r="47" spans="1:30" s="1" customFormat="1" x14ac:dyDescent="0.25">
      <c r="A47" s="20"/>
      <c r="B47" s="15" t="s">
        <v>416</v>
      </c>
      <c r="C47" s="21"/>
      <c r="D47" s="21"/>
      <c r="E47" s="21"/>
      <c r="Q47" s="38"/>
      <c r="S47"/>
      <c r="T47"/>
      <c r="U47"/>
      <c r="V47"/>
      <c r="W47"/>
      <c r="X47"/>
      <c r="Y47"/>
      <c r="Z47"/>
    </row>
    <row r="48" spans="1:30" s="1" customFormat="1" x14ac:dyDescent="0.25">
      <c r="A48" s="20"/>
      <c r="B48" s="15" t="s">
        <v>417</v>
      </c>
      <c r="C48" s="21"/>
      <c r="D48" s="21"/>
      <c r="E48" s="21"/>
      <c r="Q48" s="38"/>
      <c r="S48"/>
      <c r="T48"/>
      <c r="U48"/>
      <c r="V48"/>
      <c r="W48"/>
      <c r="X48"/>
      <c r="Y48"/>
      <c r="Z48"/>
    </row>
    <row r="49" spans="1:30" s="1" customFormat="1" x14ac:dyDescent="0.25">
      <c r="A49" s="20"/>
      <c r="B49" s="15" t="s">
        <v>418</v>
      </c>
      <c r="C49" s="21"/>
      <c r="D49" s="21"/>
      <c r="E49" s="21"/>
      <c r="Q49" s="38"/>
      <c r="S49"/>
      <c r="T49"/>
      <c r="U49"/>
      <c r="V49"/>
      <c r="W49"/>
      <c r="X49"/>
      <c r="Y49"/>
      <c r="Z49"/>
    </row>
    <row r="50" spans="1:30" s="1" customFormat="1" x14ac:dyDescent="0.25">
      <c r="A50" s="20"/>
      <c r="B50" s="15" t="s">
        <v>419</v>
      </c>
      <c r="C50" s="21"/>
      <c r="D50" s="21"/>
      <c r="E50" s="21"/>
      <c r="Q50" s="38"/>
      <c r="S50"/>
      <c r="T50"/>
      <c r="U50"/>
      <c r="V50"/>
      <c r="W50"/>
      <c r="X50"/>
      <c r="Y50"/>
      <c r="Z50"/>
    </row>
    <row r="51" spans="1:30" s="1" customFormat="1" x14ac:dyDescent="0.25">
      <c r="A51" s="20"/>
      <c r="B51" s="15" t="s">
        <v>420</v>
      </c>
      <c r="C51" s="21"/>
      <c r="D51" s="21"/>
      <c r="E51" s="21"/>
      <c r="Q51" s="38"/>
      <c r="S51"/>
      <c r="T51"/>
      <c r="U51"/>
      <c r="V51"/>
      <c r="W51"/>
      <c r="X51"/>
      <c r="Y51"/>
      <c r="Z51"/>
    </row>
    <row r="52" spans="1:30" s="1" customFormat="1" x14ac:dyDescent="0.25">
      <c r="A52" s="20"/>
      <c r="B52" s="15"/>
      <c r="C52" s="21"/>
      <c r="D52" s="21"/>
      <c r="E52" s="21"/>
      <c r="F52" s="12" t="s">
        <v>332</v>
      </c>
      <c r="P52" s="39">
        <f>SUM(Q45:Q51)</f>
        <v>0</v>
      </c>
      <c r="S52"/>
      <c r="T52"/>
      <c r="U52"/>
      <c r="V52"/>
      <c r="W52"/>
      <c r="X52"/>
      <c r="Y52"/>
      <c r="Z52"/>
    </row>
    <row r="53" spans="1:30" ht="41.25" customHeight="1" x14ac:dyDescent="0.25">
      <c r="A53" s="26">
        <v>16</v>
      </c>
      <c r="B53" s="25" t="s">
        <v>421</v>
      </c>
      <c r="C53" s="15"/>
      <c r="D53" s="15"/>
      <c r="E53" s="15"/>
      <c r="F53" s="46" t="s">
        <v>334</v>
      </c>
      <c r="G53" s="46"/>
      <c r="H53" s="46"/>
      <c r="I53" s="31"/>
      <c r="J53" s="37" t="s">
        <v>335</v>
      </c>
      <c r="K53" s="30">
        <f>+Q17</f>
        <v>0</v>
      </c>
      <c r="L53" s="49" t="s">
        <v>336</v>
      </c>
      <c r="M53" s="49"/>
      <c r="N53" s="49"/>
      <c r="O53" s="49"/>
      <c r="P53" s="49"/>
      <c r="Q53" s="27" t="e">
        <f>+I53/K53</f>
        <v>#DIV/0!</v>
      </c>
    </row>
    <row r="54" spans="1:30" ht="14.25" customHeight="1" x14ac:dyDescent="0.25">
      <c r="A54" s="14">
        <v>17</v>
      </c>
      <c r="B54" s="15" t="s">
        <v>422</v>
      </c>
      <c r="C54" s="15"/>
      <c r="D54" s="15"/>
      <c r="E54" s="15"/>
    </row>
    <row r="55" spans="1:30" ht="15" customHeight="1" x14ac:dyDescent="0.25">
      <c r="A55" s="14"/>
      <c r="B55" s="15" t="s">
        <v>423</v>
      </c>
      <c r="C55" s="15"/>
      <c r="D55" s="15"/>
      <c r="E55" s="15"/>
      <c r="Q55" s="57" t="s">
        <v>257</v>
      </c>
    </row>
    <row r="56" spans="1:30" x14ac:dyDescent="0.25">
      <c r="A56" s="14"/>
      <c r="B56" s="15" t="s">
        <v>424</v>
      </c>
      <c r="C56" s="15"/>
      <c r="D56" s="15"/>
      <c r="E56" s="15"/>
      <c r="Q56" s="57"/>
    </row>
    <row r="57" spans="1:30" x14ac:dyDescent="0.25">
      <c r="A57" s="14"/>
      <c r="B57" s="15" t="s">
        <v>425</v>
      </c>
      <c r="C57" s="15"/>
      <c r="D57" s="15"/>
      <c r="E57" s="15"/>
      <c r="Q57" s="57"/>
    </row>
    <row r="58" spans="1:30" x14ac:dyDescent="0.25">
      <c r="A58" s="14"/>
      <c r="B58" s="15" t="s">
        <v>426</v>
      </c>
      <c r="C58" s="15"/>
      <c r="D58" s="15"/>
      <c r="E58" s="15"/>
      <c r="Q58" s="57"/>
    </row>
    <row r="59" spans="1:30" x14ac:dyDescent="0.25">
      <c r="A59" s="14"/>
      <c r="B59" s="15" t="s">
        <v>427</v>
      </c>
      <c r="C59" s="15"/>
      <c r="D59" s="15"/>
      <c r="E59" s="15"/>
      <c r="Q59" s="57"/>
    </row>
    <row r="60" spans="1:30" x14ac:dyDescent="0.25">
      <c r="A60" s="14"/>
      <c r="B60" s="15"/>
      <c r="C60" s="15"/>
      <c r="D60" s="15"/>
      <c r="E60" s="15"/>
      <c r="Q60"/>
    </row>
    <row r="61" spans="1:30" s="6" customFormat="1" ht="15" customHeight="1" x14ac:dyDescent="0.25">
      <c r="A61" s="14">
        <v>18</v>
      </c>
      <c r="B61" s="15" t="s">
        <v>428</v>
      </c>
      <c r="C61" s="15"/>
      <c r="D61" s="15"/>
      <c r="E61" s="15"/>
      <c r="F61" s="12" t="s">
        <v>349</v>
      </c>
      <c r="G61"/>
      <c r="H61"/>
      <c r="I61"/>
      <c r="J61"/>
      <c r="K61"/>
      <c r="L61" s="12" t="s">
        <v>350</v>
      </c>
      <c r="M61"/>
      <c r="N61"/>
      <c r="O61"/>
      <c r="P61"/>
      <c r="Q61" s="57" t="s">
        <v>257</v>
      </c>
      <c r="R61"/>
      <c r="S61"/>
      <c r="T61"/>
      <c r="U61"/>
      <c r="V61"/>
      <c r="W61"/>
      <c r="X61"/>
      <c r="Y61"/>
      <c r="Z61"/>
      <c r="AA61"/>
      <c r="AB61"/>
      <c r="AC61"/>
      <c r="AD61"/>
    </row>
    <row r="62" spans="1:30" s="6" customFormat="1" x14ac:dyDescent="0.25">
      <c r="A62" s="14"/>
      <c r="B62" s="15" t="s">
        <v>429</v>
      </c>
      <c r="C62" s="15"/>
      <c r="D62" s="15"/>
      <c r="E62" s="15"/>
      <c r="F62" s="12"/>
      <c r="G62"/>
      <c r="H62"/>
      <c r="I62"/>
      <c r="J62"/>
      <c r="K62"/>
      <c r="L62"/>
      <c r="M62"/>
      <c r="N62"/>
      <c r="O62"/>
      <c r="P62"/>
      <c r="Q62" s="57"/>
      <c r="R62"/>
      <c r="S62"/>
      <c r="T62"/>
      <c r="U62"/>
      <c r="V62"/>
      <c r="W62"/>
      <c r="X62"/>
      <c r="Y62"/>
      <c r="Z62"/>
      <c r="AA62"/>
      <c r="AB62"/>
      <c r="AC62"/>
      <c r="AD62"/>
    </row>
    <row r="63" spans="1:30" s="6" customFormat="1" x14ac:dyDescent="0.25">
      <c r="A63" s="14"/>
      <c r="B63" s="15" t="s">
        <v>430</v>
      </c>
      <c r="C63" s="15"/>
      <c r="D63" s="15"/>
      <c r="E63" s="15"/>
      <c r="F63"/>
      <c r="G63"/>
      <c r="H63"/>
      <c r="I63"/>
      <c r="J63"/>
      <c r="K63"/>
      <c r="L63"/>
      <c r="M63"/>
      <c r="N63"/>
      <c r="O63"/>
      <c r="P63"/>
      <c r="Q63" s="57"/>
      <c r="R63"/>
      <c r="S63"/>
      <c r="T63"/>
      <c r="U63"/>
      <c r="V63"/>
      <c r="W63"/>
      <c r="X63"/>
      <c r="Y63"/>
      <c r="Z63"/>
      <c r="AA63"/>
      <c r="AB63"/>
      <c r="AC63"/>
      <c r="AD63"/>
    </row>
    <row r="64" spans="1:30" x14ac:dyDescent="0.25">
      <c r="A64" s="14"/>
      <c r="B64" s="15" t="s">
        <v>431</v>
      </c>
      <c r="C64" s="15"/>
      <c r="D64" s="15"/>
      <c r="E64" s="15"/>
      <c r="Q64" s="57"/>
    </row>
    <row r="65" spans="1:30" s="6" customFormat="1" x14ac:dyDescent="0.25">
      <c r="A65" s="14"/>
      <c r="B65" s="15" t="s">
        <v>432</v>
      </c>
      <c r="C65" s="15"/>
      <c r="D65" s="15"/>
      <c r="E65" s="15"/>
      <c r="F65"/>
      <c r="G65"/>
      <c r="H65"/>
      <c r="I65"/>
      <c r="J65"/>
      <c r="K65"/>
      <c r="L65"/>
      <c r="M65"/>
      <c r="N65"/>
      <c r="O65"/>
      <c r="P65"/>
      <c r="Q65" s="57"/>
      <c r="R65"/>
      <c r="S65"/>
      <c r="T65"/>
      <c r="U65"/>
      <c r="V65"/>
      <c r="W65"/>
      <c r="X65"/>
      <c r="Y65"/>
      <c r="Z65"/>
      <c r="AA65"/>
      <c r="AB65"/>
      <c r="AC65"/>
      <c r="AD65"/>
    </row>
    <row r="66" spans="1:30" s="6" customFormat="1" x14ac:dyDescent="0.25">
      <c r="A66" s="14"/>
      <c r="B66" s="15" t="s">
        <v>433</v>
      </c>
      <c r="C66" s="15"/>
      <c r="D66" s="15"/>
      <c r="E66" s="15"/>
      <c r="F66"/>
      <c r="G66"/>
      <c r="H66"/>
      <c r="I66"/>
      <c r="J66"/>
      <c r="K66"/>
      <c r="L66"/>
      <c r="M66"/>
      <c r="N66"/>
      <c r="O66"/>
      <c r="P66"/>
      <c r="Q66" s="10"/>
      <c r="R66"/>
      <c r="S66"/>
      <c r="T66"/>
      <c r="U66"/>
      <c r="V66"/>
      <c r="W66"/>
      <c r="X66"/>
      <c r="Y66"/>
      <c r="Z66"/>
      <c r="AA66"/>
      <c r="AB66"/>
      <c r="AC66"/>
      <c r="AD66"/>
    </row>
    <row r="67" spans="1:30" ht="29.25" customHeight="1" x14ac:dyDescent="0.25">
      <c r="A67" s="26">
        <v>19</v>
      </c>
      <c r="B67" s="25" t="s">
        <v>434</v>
      </c>
      <c r="C67" s="15"/>
      <c r="D67" s="15"/>
      <c r="E67" s="15"/>
      <c r="F67" s="46" t="s">
        <v>352</v>
      </c>
      <c r="G67" s="46"/>
      <c r="H67" s="31"/>
      <c r="I67" s="46" t="s">
        <v>290</v>
      </c>
      <c r="J67" s="46"/>
      <c r="K67" s="30">
        <f>+Q17</f>
        <v>0</v>
      </c>
      <c r="L67" s="49" t="s">
        <v>353</v>
      </c>
      <c r="M67" s="49"/>
      <c r="N67" s="49"/>
      <c r="O67" s="49"/>
      <c r="P67" s="49"/>
      <c r="Q67" s="28" t="e">
        <f>+H67/K67</f>
        <v>#DIV/0!</v>
      </c>
    </row>
    <row r="68" spans="1:30" x14ac:dyDescent="0.25">
      <c r="A68" s="14"/>
      <c r="B68" s="19" t="s">
        <v>435</v>
      </c>
      <c r="C68" s="15"/>
      <c r="D68" s="15"/>
      <c r="E68" s="15"/>
    </row>
    <row r="69" spans="1:30" s="6" customFormat="1" ht="29.25" customHeight="1" x14ac:dyDescent="0.25">
      <c r="A69" s="40">
        <v>20</v>
      </c>
      <c r="B69" s="52" t="s">
        <v>436</v>
      </c>
      <c r="C69" s="52"/>
      <c r="D69" s="52"/>
      <c r="E69" s="52"/>
      <c r="F69" s="46" t="s">
        <v>356</v>
      </c>
      <c r="G69" s="46"/>
      <c r="H69" s="46"/>
      <c r="I69" s="46"/>
      <c r="J69" s="46"/>
      <c r="K69" s="46"/>
      <c r="L69" s="49" t="s">
        <v>357</v>
      </c>
      <c r="M69" s="49"/>
      <c r="N69" s="49"/>
      <c r="O69" s="49"/>
      <c r="P69" s="49"/>
      <c r="Q69" s="31"/>
      <c r="R69"/>
      <c r="S69"/>
      <c r="T69"/>
      <c r="U69"/>
      <c r="V69"/>
      <c r="W69"/>
      <c r="X69"/>
      <c r="Y69"/>
      <c r="Z69"/>
      <c r="AA69"/>
      <c r="AB69"/>
      <c r="AC69"/>
      <c r="AD69"/>
    </row>
    <row r="70" spans="1:30" s="6" customFormat="1" ht="39" customHeight="1" x14ac:dyDescent="0.25">
      <c r="A70" s="33">
        <v>21</v>
      </c>
      <c r="B70" s="53" t="s">
        <v>437</v>
      </c>
      <c r="C70" s="53"/>
      <c r="D70" s="53"/>
      <c r="E70" s="53"/>
      <c r="F70" s="46" t="s">
        <v>359</v>
      </c>
      <c r="G70" s="46"/>
      <c r="H70" s="31"/>
      <c r="I70" s="46" t="s">
        <v>360</v>
      </c>
      <c r="J70" s="46"/>
      <c r="K70" s="31"/>
      <c r="L70" s="49" t="s">
        <v>361</v>
      </c>
      <c r="M70" s="49"/>
      <c r="N70" s="49"/>
      <c r="O70" s="49"/>
      <c r="P70" s="49"/>
      <c r="Q70" s="27" t="e">
        <f>+H70/K70</f>
        <v>#DIV/0!</v>
      </c>
      <c r="R70"/>
      <c r="S70"/>
      <c r="T70"/>
      <c r="U70"/>
      <c r="V70"/>
      <c r="W70"/>
      <c r="X70"/>
      <c r="Y70"/>
      <c r="Z70"/>
      <c r="AA70"/>
      <c r="AB70"/>
      <c r="AC70"/>
      <c r="AD70"/>
    </row>
    <row r="71" spans="1:30" ht="43.5" customHeight="1" x14ac:dyDescent="0.25">
      <c r="A71" s="33">
        <v>22</v>
      </c>
      <c r="B71" s="53" t="s">
        <v>438</v>
      </c>
      <c r="C71" s="53"/>
      <c r="D71" s="53"/>
      <c r="E71" s="53"/>
      <c r="F71" s="46" t="s">
        <v>365</v>
      </c>
      <c r="G71" s="46"/>
      <c r="H71" s="31"/>
      <c r="I71" s="46" t="s">
        <v>363</v>
      </c>
      <c r="J71" s="46"/>
      <c r="K71" s="31"/>
      <c r="L71" s="49" t="s">
        <v>364</v>
      </c>
      <c r="M71" s="49"/>
      <c r="N71" s="49"/>
      <c r="O71" s="49"/>
      <c r="P71" s="49"/>
      <c r="Q71" s="27" t="e">
        <f>+H71/K71</f>
        <v>#DIV/0!</v>
      </c>
    </row>
    <row r="72" spans="1:30" x14ac:dyDescent="0.25">
      <c r="A72" s="14"/>
      <c r="B72" s="19" t="s">
        <v>439</v>
      </c>
      <c r="C72" s="15"/>
      <c r="D72" s="15"/>
      <c r="E72" s="15"/>
    </row>
    <row r="73" spans="1:30" s="6" customFormat="1" ht="30" customHeight="1" x14ac:dyDescent="0.25">
      <c r="A73" s="33">
        <v>23</v>
      </c>
      <c r="B73" s="53" t="s">
        <v>440</v>
      </c>
      <c r="C73" s="53"/>
      <c r="D73" s="53"/>
      <c r="E73" s="53"/>
      <c r="F73" s="46" t="s">
        <v>370</v>
      </c>
      <c r="G73" s="46"/>
      <c r="H73" s="43"/>
      <c r="I73" s="46" t="s">
        <v>373</v>
      </c>
      <c r="J73" s="46"/>
      <c r="K73" s="41">
        <f>+Q20</f>
        <v>0</v>
      </c>
      <c r="L73" s="49" t="s">
        <v>372</v>
      </c>
      <c r="M73" s="49"/>
      <c r="N73" s="49"/>
      <c r="O73" s="49"/>
      <c r="P73" s="49"/>
      <c r="Q73" s="42" t="e">
        <f>+H73/K73</f>
        <v>#DIV/0!</v>
      </c>
      <c r="R73"/>
      <c r="S73"/>
      <c r="T73"/>
      <c r="U73"/>
      <c r="V73"/>
      <c r="W73"/>
      <c r="X73"/>
      <c r="Y73"/>
      <c r="Z73"/>
      <c r="AA73"/>
      <c r="AB73"/>
      <c r="AC73"/>
      <c r="AD73"/>
    </row>
    <row r="74" spans="1:30" s="6" customFormat="1" ht="28.5" customHeight="1" x14ac:dyDescent="0.25">
      <c r="A74" s="33">
        <v>24</v>
      </c>
      <c r="B74" s="52" t="s">
        <v>441</v>
      </c>
      <c r="C74" s="52"/>
      <c r="D74" s="52"/>
      <c r="E74" s="52"/>
      <c r="F74" s="46" t="s">
        <v>374</v>
      </c>
      <c r="G74" s="46"/>
      <c r="H74" s="31"/>
      <c r="I74" s="46" t="s">
        <v>290</v>
      </c>
      <c r="J74" s="46"/>
      <c r="K74" s="30">
        <f>+Q17</f>
        <v>0</v>
      </c>
      <c r="L74" s="49" t="s">
        <v>375</v>
      </c>
      <c r="M74" s="49"/>
      <c r="N74" s="49"/>
      <c r="O74" s="49"/>
      <c r="P74" s="49"/>
      <c r="Q74" s="27" t="e">
        <f>+H74/K74</f>
        <v>#DIV/0!</v>
      </c>
      <c r="R74"/>
      <c r="S74"/>
      <c r="T74"/>
      <c r="U74"/>
      <c r="V74"/>
      <c r="W74"/>
      <c r="X74"/>
      <c r="Y74"/>
      <c r="Z74"/>
      <c r="AA74"/>
      <c r="AB74"/>
      <c r="AC74"/>
      <c r="AD74"/>
    </row>
    <row r="75" spans="1:30" s="6" customFormat="1" ht="29.25" customHeight="1" x14ac:dyDescent="0.25">
      <c r="A75" s="33">
        <v>25</v>
      </c>
      <c r="B75" s="53" t="s">
        <v>442</v>
      </c>
      <c r="C75" s="53"/>
      <c r="D75" s="53"/>
      <c r="E75" s="53"/>
      <c r="F75" s="46" t="s">
        <v>376</v>
      </c>
      <c r="G75" s="46"/>
      <c r="H75" s="31"/>
      <c r="I75" s="46" t="s">
        <v>290</v>
      </c>
      <c r="J75" s="46"/>
      <c r="K75" s="30">
        <f>+Q17</f>
        <v>0</v>
      </c>
      <c r="L75" s="49" t="s">
        <v>377</v>
      </c>
      <c r="M75" s="49"/>
      <c r="N75" s="49"/>
      <c r="O75" s="49"/>
      <c r="P75" s="49"/>
      <c r="Q75" s="28" t="e">
        <f>+H75/K75</f>
        <v>#DIV/0!</v>
      </c>
      <c r="R75"/>
      <c r="S75"/>
      <c r="T75"/>
      <c r="U75"/>
      <c r="V75"/>
      <c r="W75"/>
      <c r="X75"/>
      <c r="Y75"/>
      <c r="Z75"/>
      <c r="AA75"/>
      <c r="AB75"/>
      <c r="AC75"/>
      <c r="AD75"/>
    </row>
  </sheetData>
  <mergeCells count="58">
    <mergeCell ref="B26:E26"/>
    <mergeCell ref="F26:G26"/>
    <mergeCell ref="I26:J26"/>
    <mergeCell ref="L26:P26"/>
    <mergeCell ref="Q10:Q14"/>
    <mergeCell ref="F11:J14"/>
    <mergeCell ref="F20:K20"/>
    <mergeCell ref="L20:P20"/>
    <mergeCell ref="F21:G21"/>
    <mergeCell ref="I21:J21"/>
    <mergeCell ref="L21:P21"/>
    <mergeCell ref="F22:G22"/>
    <mergeCell ref="I22:J22"/>
    <mergeCell ref="L22:P22"/>
    <mergeCell ref="F23:G23"/>
    <mergeCell ref="I23:J23"/>
    <mergeCell ref="Q32:Q36"/>
    <mergeCell ref="Q37:Q40"/>
    <mergeCell ref="F53:H53"/>
    <mergeCell ref="L53:P53"/>
    <mergeCell ref="B27:E27"/>
    <mergeCell ref="F27:G27"/>
    <mergeCell ref="I27:J27"/>
    <mergeCell ref="L27:P27"/>
    <mergeCell ref="F30:G30"/>
    <mergeCell ref="I30:J30"/>
    <mergeCell ref="L30:P30"/>
    <mergeCell ref="B69:E69"/>
    <mergeCell ref="F69:K69"/>
    <mergeCell ref="L69:P69"/>
    <mergeCell ref="F31:G31"/>
    <mergeCell ref="I31:J31"/>
    <mergeCell ref="L31:P31"/>
    <mergeCell ref="Q55:Q59"/>
    <mergeCell ref="Q61:Q65"/>
    <mergeCell ref="F67:G67"/>
    <mergeCell ref="I67:J67"/>
    <mergeCell ref="L67:P67"/>
    <mergeCell ref="B70:E70"/>
    <mergeCell ref="F70:G70"/>
    <mergeCell ref="I70:J70"/>
    <mergeCell ref="L70:P70"/>
    <mergeCell ref="B71:E71"/>
    <mergeCell ref="F71:G71"/>
    <mergeCell ref="I71:J71"/>
    <mergeCell ref="L71:P71"/>
    <mergeCell ref="B75:E75"/>
    <mergeCell ref="F75:G75"/>
    <mergeCell ref="I75:J75"/>
    <mergeCell ref="L75:P75"/>
    <mergeCell ref="B73:E73"/>
    <mergeCell ref="F73:G73"/>
    <mergeCell ref="I73:J73"/>
    <mergeCell ref="L73:P73"/>
    <mergeCell ref="B74:E74"/>
    <mergeCell ref="F74:G74"/>
    <mergeCell ref="I74:J74"/>
    <mergeCell ref="L74:P74"/>
  </mergeCells>
  <pageMargins left="0.39370078740157483" right="0.19685039370078741" top="0.59055118110236227" bottom="0.39370078740157483" header="0.31496062992125984" footer="0.31496062992125984"/>
  <pageSetup paperSize="9"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10</vt:i4>
      </vt:variant>
    </vt:vector>
  </HeadingPairs>
  <TitlesOfParts>
    <vt:vector size="15" baseType="lpstr">
      <vt:lpstr>DE (Bsp)</vt:lpstr>
      <vt:lpstr>DE</vt:lpstr>
      <vt:lpstr>FR</vt:lpstr>
      <vt:lpstr>EN</vt:lpstr>
      <vt:lpstr>IT</vt:lpstr>
      <vt:lpstr>DE!Impression_des_titres</vt:lpstr>
      <vt:lpstr>'DE (Bsp)'!Impression_des_titres</vt:lpstr>
      <vt:lpstr>EN!Impression_des_titres</vt:lpstr>
      <vt:lpstr>FR!Impression_des_titres</vt:lpstr>
      <vt:lpstr>IT!Impression_des_titres</vt:lpstr>
      <vt:lpstr>DE!Zone_d_impression</vt:lpstr>
      <vt:lpstr>'DE (Bsp)'!Zone_d_impression</vt:lpstr>
      <vt:lpstr>EN!Zone_d_impression</vt:lpstr>
      <vt:lpstr>FR!Zone_d_impression</vt:lpstr>
      <vt:lpstr>IT!Zone_d_impression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Christine Schneider</dc:creator>
  <cp:lastModifiedBy>Martina Guillod</cp:lastModifiedBy>
  <cp:lastPrinted>2025-04-21T17:13:41Z</cp:lastPrinted>
  <dcterms:created xsi:type="dcterms:W3CDTF">2025-01-12T07:16:18Z</dcterms:created>
  <dcterms:modified xsi:type="dcterms:W3CDTF">2025-04-28T07:51:26Z</dcterms:modified>
</cp:coreProperties>
</file>